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2720240-9668-425E-92E8-73071BAF3126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KCN. lọc bhxh.." sheetId="31" r:id="rId1"/>
  </sheets>
  <definedNames>
    <definedName name="_xlnm._FilterDatabase" localSheetId="0" hidden="1">'KCN. lọc bhxh..'!$A$1:$R$281</definedName>
    <definedName name="_xlnm.Print_Area" localSheetId="0">'KCN. lọc bhxh..'!$A$243:$L$274</definedName>
    <definedName name="_xlnm.Print_Titles" localSheetId="0">'KCN. lọc bhxh..'!$1:$1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1" l="1"/>
  <c r="B4" i="31"/>
  <c r="B5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B103" i="31"/>
  <c r="B104" i="31"/>
  <c r="B105" i="31"/>
  <c r="B106" i="31"/>
  <c r="B107" i="31"/>
  <c r="B108" i="31"/>
  <c r="B109" i="31"/>
  <c r="B110" i="31"/>
  <c r="B111" i="31"/>
  <c r="B112" i="31"/>
  <c r="B113" i="31"/>
  <c r="B114" i="31"/>
  <c r="B115" i="31"/>
  <c r="B116" i="31"/>
  <c r="B117" i="31"/>
  <c r="B118" i="31"/>
  <c r="B119" i="31"/>
  <c r="B120" i="31"/>
  <c r="B121" i="31"/>
  <c r="B122" i="31"/>
  <c r="B123" i="31"/>
  <c r="B124" i="31"/>
  <c r="B125" i="31"/>
  <c r="B126" i="31"/>
  <c r="B127" i="31"/>
  <c r="B128" i="31"/>
  <c r="B129" i="31"/>
  <c r="B130" i="31"/>
  <c r="B131" i="31"/>
  <c r="B132" i="31"/>
  <c r="B133" i="31"/>
  <c r="B134" i="31"/>
  <c r="B135" i="31"/>
  <c r="B136" i="31"/>
  <c r="B137" i="31"/>
  <c r="B138" i="31"/>
  <c r="B139" i="31"/>
  <c r="B140" i="31"/>
  <c r="B141" i="31"/>
  <c r="B142" i="31"/>
  <c r="B143" i="31"/>
  <c r="B144" i="31"/>
  <c r="B145" i="31"/>
  <c r="B146" i="31"/>
  <c r="B147" i="31"/>
  <c r="B148" i="31"/>
  <c r="B149" i="31"/>
  <c r="B150" i="31"/>
  <c r="B151" i="31"/>
  <c r="B152" i="31"/>
  <c r="B153" i="31"/>
  <c r="B154" i="31"/>
  <c r="B155" i="31"/>
  <c r="B156" i="31"/>
  <c r="B157" i="31"/>
  <c r="B158" i="31"/>
  <c r="B159" i="31"/>
  <c r="B160" i="31"/>
  <c r="B161" i="31"/>
  <c r="B162" i="31"/>
  <c r="B163" i="31"/>
  <c r="B164" i="31"/>
  <c r="B165" i="31"/>
  <c r="B166" i="31"/>
  <c r="B167" i="31"/>
  <c r="B168" i="31"/>
  <c r="B169" i="31"/>
  <c r="B170" i="31"/>
  <c r="B171" i="31"/>
  <c r="B172" i="31"/>
  <c r="B173" i="31"/>
  <c r="B174" i="31"/>
  <c r="B175" i="31"/>
  <c r="B176" i="31"/>
  <c r="B177" i="31"/>
  <c r="B178" i="31"/>
  <c r="B179" i="31"/>
  <c r="B180" i="31"/>
  <c r="B181" i="31"/>
  <c r="B182" i="31"/>
  <c r="B183" i="31"/>
  <c r="B184" i="31"/>
  <c r="B185" i="31"/>
  <c r="B186" i="31"/>
  <c r="B187" i="31"/>
  <c r="B188" i="31"/>
  <c r="B189" i="31"/>
  <c r="B190" i="31"/>
  <c r="B191" i="31"/>
  <c r="B192" i="31"/>
  <c r="B193" i="31"/>
  <c r="B194" i="31"/>
  <c r="B195" i="31"/>
  <c r="B196" i="31"/>
  <c r="B197" i="31"/>
  <c r="B198" i="31"/>
  <c r="B199" i="31"/>
  <c r="B200" i="31"/>
  <c r="B201" i="31"/>
  <c r="B202" i="31"/>
  <c r="B203" i="31"/>
  <c r="B204" i="31"/>
  <c r="B205" i="31"/>
  <c r="B206" i="31"/>
  <c r="B207" i="31"/>
  <c r="B208" i="31"/>
  <c r="B209" i="31"/>
  <c r="B210" i="31"/>
  <c r="B211" i="31"/>
  <c r="B212" i="31"/>
  <c r="B213" i="31"/>
  <c r="B214" i="31"/>
  <c r="B215" i="31"/>
  <c r="B216" i="31"/>
  <c r="B217" i="31"/>
  <c r="B218" i="31"/>
  <c r="B219" i="31"/>
  <c r="B220" i="31"/>
  <c r="B221" i="31"/>
  <c r="B222" i="31"/>
  <c r="B223" i="31"/>
  <c r="B224" i="31"/>
  <c r="B225" i="31"/>
  <c r="B226" i="31"/>
  <c r="B227" i="31"/>
  <c r="B228" i="31"/>
  <c r="B229" i="31"/>
  <c r="B230" i="31"/>
  <c r="B231" i="31"/>
  <c r="B232" i="31"/>
  <c r="B233" i="31"/>
  <c r="B234" i="31"/>
  <c r="B235" i="31"/>
  <c r="B236" i="31"/>
  <c r="B237" i="31"/>
  <c r="B238" i="31"/>
  <c r="B239" i="31"/>
  <c r="B240" i="31"/>
  <c r="B241" i="31"/>
  <c r="B242" i="31"/>
  <c r="B243" i="31"/>
  <c r="B244" i="31"/>
  <c r="B245" i="31"/>
  <c r="B246" i="31"/>
  <c r="B247" i="31"/>
  <c r="B248" i="31"/>
  <c r="B249" i="31"/>
  <c r="B250" i="31"/>
  <c r="B251" i="31"/>
  <c r="B252" i="31"/>
  <c r="B253" i="31"/>
  <c r="B254" i="31"/>
  <c r="B255" i="31"/>
  <c r="B256" i="31"/>
  <c r="B257" i="31"/>
  <c r="B258" i="31"/>
  <c r="B259" i="31"/>
  <c r="B260" i="31"/>
  <c r="B261" i="31"/>
  <c r="B262" i="31"/>
  <c r="B263" i="31"/>
  <c r="B264" i="31"/>
  <c r="B265" i="31"/>
  <c r="B266" i="31"/>
  <c r="B267" i="31"/>
  <c r="B268" i="31"/>
  <c r="B269" i="31"/>
  <c r="B270" i="31"/>
  <c r="B271" i="31"/>
  <c r="B272" i="31"/>
  <c r="B273" i="31"/>
  <c r="B274" i="31"/>
  <c r="B275" i="31"/>
  <c r="B276" i="31"/>
  <c r="B277" i="31"/>
  <c r="B278" i="31"/>
  <c r="B279" i="31"/>
  <c r="B280" i="31"/>
  <c r="B281" i="31"/>
  <c r="B2" i="31"/>
  <c r="Q279" i="31" l="1"/>
  <c r="Q281" i="31" l="1"/>
  <c r="Q277" i="31"/>
  <c r="Q278" i="31"/>
  <c r="P275" i="31" l="1"/>
  <c r="Q272" i="31" l="1"/>
  <c r="Q269" i="31"/>
  <c r="Q271" i="31" l="1"/>
  <c r="P273" i="31" l="1"/>
  <c r="Q244" i="31" l="1"/>
  <c r="Q245" i="31"/>
  <c r="Q243" i="31"/>
  <c r="Q249" i="31"/>
  <c r="Q246" i="31"/>
  <c r="Q261" i="31"/>
  <c r="Q265" i="31"/>
  <c r="Q251" i="31"/>
  <c r="Q252" i="31"/>
  <c r="Q250" i="31"/>
  <c r="Q268" i="31"/>
  <c r="Q263" i="31"/>
  <c r="Q266" i="31"/>
  <c r="Q247" i="31"/>
  <c r="Q267" i="31"/>
  <c r="Q254" i="31"/>
  <c r="Q259" i="31"/>
  <c r="Q270" i="31"/>
  <c r="Q248" i="31"/>
  <c r="Q262" i="31"/>
  <c r="Q256" i="31"/>
  <c r="Q258" i="31"/>
  <c r="Q253" i="31"/>
  <c r="Q257" i="31"/>
  <c r="Q255" i="31"/>
  <c r="Q260" i="31"/>
  <c r="Q274" i="31"/>
  <c r="Q264" i="31"/>
  <c r="Q128" i="31" l="1"/>
  <c r="Q168" i="31"/>
  <c r="Q191" i="31"/>
  <c r="Q196" i="31"/>
  <c r="P241" i="31" l="1"/>
  <c r="Q233" i="31" l="1"/>
  <c r="Q210" i="31" l="1"/>
  <c r="Q212" i="31"/>
  <c r="Q192" i="31" l="1"/>
  <c r="Q193" i="31" l="1"/>
  <c r="Q189" i="31" l="1"/>
  <c r="Q204" i="31"/>
  <c r="Q217" i="31"/>
  <c r="Q221" i="31"/>
  <c r="Q238" i="31"/>
  <c r="Q214" i="31"/>
  <c r="Q209" i="31"/>
  <c r="Q188" i="31"/>
  <c r="Q228" i="31"/>
  <c r="Q219" i="31"/>
  <c r="Q223" i="31"/>
  <c r="Q218" i="31"/>
  <c r="Q213" i="31"/>
  <c r="Q211" i="31"/>
  <c r="Q220" i="31"/>
  <c r="Q227" i="31"/>
  <c r="Q235" i="31"/>
  <c r="Q201" i="31"/>
  <c r="Q229" i="31"/>
  <c r="Q202" i="31"/>
  <c r="Q205" i="31"/>
  <c r="Q226" i="31"/>
  <c r="Q203" i="31"/>
  <c r="Q187" i="31"/>
  <c r="Q216" i="31"/>
  <c r="Q200" i="31"/>
  <c r="Q222" i="31"/>
  <c r="Q186" i="31"/>
  <c r="Q207" i="31"/>
  <c r="Q215" i="31"/>
  <c r="Q224" i="31"/>
  <c r="Q225" i="31"/>
  <c r="Q239" i="31"/>
  <c r="Q208" i="31"/>
  <c r="Q197" i="31"/>
  <c r="Q198" i="31"/>
  <c r="Q206" i="31"/>
  <c r="Q195" i="31"/>
  <c r="Q199" i="31"/>
  <c r="Q190" i="31"/>
  <c r="P49" i="31" l="1"/>
  <c r="Q184" i="31" l="1"/>
  <c r="P185" i="31" l="1"/>
  <c r="P236" i="31" l="1"/>
  <c r="P115" i="31" l="1"/>
  <c r="P166" i="31" l="1"/>
  <c r="P109" i="31" l="1"/>
  <c r="P129" i="31" l="1"/>
  <c r="P11" i="31" l="1"/>
  <c r="P105" i="31" l="1"/>
  <c r="P194" i="31" l="1"/>
  <c r="P71" i="31" l="1"/>
  <c r="P20" i="31" l="1"/>
  <c r="P43" i="31" l="1"/>
  <c r="P22" i="31" l="1"/>
  <c r="P14" i="31" l="1"/>
  <c r="Q51" i="31" l="1"/>
  <c r="P157" i="31" l="1"/>
  <c r="P159" i="31" l="1"/>
  <c r="P52" i="31" l="1"/>
  <c r="P153" i="31" l="1"/>
  <c r="P148" i="31" l="1"/>
  <c r="P74" i="31" l="1"/>
  <c r="P162" i="31" l="1"/>
  <c r="P111" i="31" l="1"/>
  <c r="P155" i="31" l="1"/>
  <c r="P173" i="31" l="1"/>
  <c r="P53" i="31" l="1"/>
  <c r="P142" i="31" l="1"/>
  <c r="Q77" i="31" l="1"/>
  <c r="Q103" i="31" l="1"/>
  <c r="Q23" i="31" l="1"/>
  <c r="P152" i="31" l="1"/>
  <c r="P147" i="31" l="1"/>
  <c r="P10" i="31" l="1"/>
  <c r="P42" i="31" l="1"/>
  <c r="P37" i="31" l="1"/>
  <c r="P78" i="31" l="1"/>
  <c r="P38" i="31" l="1"/>
  <c r="P124" i="31" l="1"/>
  <c r="P119" i="31" l="1"/>
  <c r="P167" i="31" l="1"/>
  <c r="Q89" i="31" l="1"/>
  <c r="P140" i="31" l="1"/>
  <c r="P12" i="31" l="1"/>
  <c r="P64" i="31" l="1"/>
  <c r="P16" i="31" l="1"/>
  <c r="P48" i="31" l="1"/>
  <c r="Q100" i="31" l="1"/>
  <c r="P50" i="31" l="1"/>
  <c r="P60" i="31" l="1"/>
  <c r="P58" i="31" l="1"/>
  <c r="Q95" i="31" l="1"/>
  <c r="P178" i="31" l="1"/>
  <c r="P177" i="31" l="1"/>
  <c r="P76" i="31" l="1"/>
  <c r="Q135" i="31" l="1"/>
  <c r="P160" i="31" l="1"/>
  <c r="P40" i="31" l="1"/>
  <c r="Q127" i="31" l="1"/>
  <c r="Q2" i="31" l="1"/>
  <c r="P118" i="31" l="1"/>
  <c r="P41" i="31" l="1"/>
  <c r="P174" i="31" l="1"/>
  <c r="P85" i="31" l="1"/>
  <c r="P106" i="31" l="1"/>
  <c r="P114" i="31" l="1"/>
  <c r="P139" i="31" l="1"/>
  <c r="P24" i="31" l="1"/>
  <c r="Q240" i="31" l="1"/>
  <c r="P80" i="31" l="1"/>
  <c r="P158" i="31" l="1"/>
  <c r="P108" i="31" l="1"/>
  <c r="P156" i="31" l="1"/>
  <c r="Q97" i="31" l="1"/>
  <c r="P181" i="31" l="1"/>
  <c r="Q17" i="31" l="1"/>
  <c r="Q32" i="31" l="1"/>
  <c r="Q141" i="31" l="1"/>
  <c r="P21" i="31" l="1"/>
  <c r="Q110" i="31" l="1"/>
  <c r="Q8" i="31" l="1"/>
  <c r="P182" i="31" l="1"/>
  <c r="P146" i="31" l="1"/>
  <c r="P171" i="31" l="1"/>
  <c r="Q92" i="31" l="1"/>
  <c r="P134" i="31" l="1"/>
  <c r="P56" i="31" l="1"/>
  <c r="P62" i="31" l="1"/>
  <c r="P44" i="31" l="1"/>
  <c r="P45" i="31" l="1"/>
  <c r="Q70" i="31" l="1"/>
  <c r="P107" i="31" l="1"/>
  <c r="P113" i="31" l="1"/>
  <c r="P117" i="31" l="1"/>
  <c r="P75" i="31" l="1"/>
  <c r="Q143" i="31" l="1"/>
  <c r="Q81" i="31" l="1"/>
  <c r="P39" i="31" l="1"/>
  <c r="P67" i="31" l="1"/>
  <c r="Q7" i="31" l="1"/>
  <c r="Q36" i="31" l="1"/>
  <c r="P150" i="31"/>
  <c r="P131" i="31" l="1"/>
  <c r="P154" i="31" l="1"/>
  <c r="P123" i="31" l="1"/>
  <c r="Q104" i="31" l="1"/>
  <c r="P145" i="31" l="1"/>
  <c r="Q161" i="31" l="1"/>
  <c r="Q90" i="31" l="1"/>
  <c r="P122" i="31" l="1"/>
  <c r="Q13" i="31" l="1"/>
  <c r="Q232" i="31" l="1"/>
  <c r="P54" i="31" l="1"/>
  <c r="P15" i="31" l="1"/>
  <c r="P55" i="31" l="1"/>
  <c r="P59" i="31"/>
  <c r="Q133" i="31" l="1"/>
  <c r="Q183" i="31" l="1"/>
  <c r="Q30" i="31" l="1"/>
  <c r="P101" i="31" l="1"/>
  <c r="P72" i="31" l="1"/>
  <c r="P47" i="31" l="1"/>
  <c r="Q93" i="31" l="1"/>
  <c r="P179" i="31" l="1"/>
  <c r="P31" i="31" l="1"/>
  <c r="P120" i="31" l="1"/>
  <c r="P25" i="31" l="1"/>
  <c r="Q27" i="31" l="1"/>
  <c r="Q88" i="31"/>
  <c r="Q132" i="31" l="1"/>
  <c r="Q86" i="31" l="1"/>
  <c r="Q69" i="31" l="1"/>
  <c r="P57" i="31" l="1"/>
  <c r="Q91" i="31" l="1"/>
  <c r="P46" i="31" l="1"/>
  <c r="Q73" i="31" l="1"/>
  <c r="Q26" i="31" l="1"/>
  <c r="P121" i="31" l="1"/>
  <c r="P35" i="31" l="1"/>
  <c r="P165" i="31" l="1"/>
  <c r="Q136" i="31" l="1"/>
  <c r="P63" i="31" l="1"/>
  <c r="P172" i="31" l="1"/>
  <c r="P116" i="31" l="1"/>
  <c r="P112" i="31" l="1"/>
  <c r="Q3" i="31" l="1"/>
  <c r="Q149" i="31" l="1"/>
  <c r="Q6" i="31" l="1"/>
  <c r="Q98" i="31"/>
  <c r="Q126" i="31" l="1"/>
  <c r="P65" i="31" l="1"/>
  <c r="Q137" i="31" l="1"/>
  <c r="Q84" i="31" l="1"/>
  <c r="Q68" i="31" l="1"/>
  <c r="Q87" i="31" l="1"/>
  <c r="P102" i="31" l="1"/>
  <c r="P19" i="31" l="1"/>
  <c r="P163" i="31" l="1"/>
  <c r="P164" i="31" l="1"/>
  <c r="P169" i="31" l="1"/>
  <c r="P9" i="31" l="1"/>
  <c r="Q176" i="31" l="1"/>
  <c r="P151" i="31" l="1"/>
  <c r="P138" i="31" l="1"/>
  <c r="Q83" i="31" l="1"/>
  <c r="Q5" i="31" l="1"/>
  <c r="Q82" i="31" l="1"/>
  <c r="Q79" i="31" l="1"/>
  <c r="Q28" i="31" l="1"/>
  <c r="Q175" i="31" l="1"/>
  <c r="Q130" i="31" l="1"/>
  <c r="Q99" i="31" l="1"/>
  <c r="P144" i="31" l="1"/>
  <c r="Q61" i="31" l="1"/>
  <c r="Q170" i="31" l="1"/>
  <c r="Q29" i="31" l="1"/>
  <c r="Q96" i="31" l="1"/>
  <c r="Q18" i="31" l="1"/>
  <c r="Q33" i="31" l="1"/>
  <c r="Q66" i="31" l="1"/>
  <c r="Q125" i="31" l="1"/>
  <c r="Q230" i="31" l="1"/>
  <c r="Q4" i="31" l="1"/>
  <c r="Q180" i="31" l="1"/>
</calcChain>
</file>

<file path=xl/sharedStrings.xml><?xml version="1.0" encoding="utf-8"?>
<sst xmlns="http://schemas.openxmlformats.org/spreadsheetml/2006/main" count="1650" uniqueCount="972">
  <si>
    <t>Số CMND</t>
  </si>
  <si>
    <t>Tổ 16 - KV3 - P. Hòa Khánh Nam - Q. Liên Chiểu - TP Đà Nẵng</t>
  </si>
  <si>
    <t>Tổ 21 - P. Hòa Hiệp Nam - Q. Liên Chiểu - TP Đà Nẵng</t>
  </si>
  <si>
    <t>K37/9 Hà Huy Giáp - Hòa Cường Nam - Hải Châu - TP Đà Nẵng</t>
  </si>
  <si>
    <t>Tổ 46 - P. Hòa Khánh Bắc - Q. Liên Chiểu - TP Đà Nẵng</t>
  </si>
  <si>
    <t>Tổ  43 - P. Hòa Phát - Q. Cẩm Lệ - TP Đà Nẵng</t>
  </si>
  <si>
    <t>Tổ 103 - phường Thọ Quang - quận Sơn Trà - TP Đà Nẵng</t>
  </si>
  <si>
    <t>Tổ 73 - P. Hòa Khánh Bắc - Q. Liên Chiểu - TP Đà Nẵng</t>
  </si>
  <si>
    <t>77 Âu Cơ - Tổ 43C - P. Hòa Khánh Bắc - Q. Liên Chiểu - TP Đà Nẵng</t>
  </si>
  <si>
    <t>Tổ 6 - P. Hòa Khánh Bắc - Q. Liên Chiểu - TP Đà Nẵng</t>
  </si>
  <si>
    <t>Tổ 51 - Hòa Khánh Bắc - Q, Liên Chiểu - TP Đà Nẵng</t>
  </si>
  <si>
    <t>Tổ 53 - P Hòa Khánh Bắc - Q. Liên Chiểu - TP Đà Nẵng</t>
  </si>
  <si>
    <t>Thôn 5 - Xã Hòa Khương - Hòa Vang - Đà Nẵng</t>
  </si>
  <si>
    <t>Tổ 35 - P. Hòa Thuận Đông - Q. Hải Châu - TP Đà Nẵng</t>
  </si>
  <si>
    <t>Tổ 32 - Hải Châu 2 - Hải Châu - TP Đà Nẵng</t>
  </si>
  <si>
    <t>Tổ 13 - P. Thọ Quang - Q. Sơn Trà - TP Đà Nẵng</t>
  </si>
  <si>
    <t>Phó Nam - Hòa Bắc - Hòa Vang - TP Đà Nẵng</t>
  </si>
  <si>
    <t>Thôn Trước Đông - Hòa Nhơn - Hòa Vang - TP Đà Nẵng</t>
  </si>
  <si>
    <t>Tổ 106 - P. Hòa Minh - Q. Liên Chiểu - TP Đà Nẵng</t>
  </si>
  <si>
    <t>Tổ 24 - P. Thanh Bình - Q, Hải Châu - TP Đà Nẵng</t>
  </si>
  <si>
    <t>Tổ 54 - P. Hòa Khánh Bắc - Q. Liên Chiểu - TP Đà Nẵng</t>
  </si>
  <si>
    <t>Tổ 37 - P. Hòa Khánh Bắc - Q. Liên Chiểu - TP Đà Nẵng</t>
  </si>
  <si>
    <t>Tổ 29 - P. Hòa Phát - Q. Cẩm Lệ - TP Đà Nẵng</t>
  </si>
  <si>
    <t>Tổ 65 P. Hòa Khánh Bắc - Q. Liên Chiểu - TP Đà Nẵng</t>
  </si>
  <si>
    <t>Tổ 12 - P. Hòa Khánh Bắc - Q. Liên Chiểu - TP Đà Nẵng</t>
  </si>
  <si>
    <t>Tổ 23 - P. Hòa Khánh Bắc - Q. Liên Chiểu - TP Đà Nẵng</t>
  </si>
  <si>
    <t>Tổ 11 - P. Hòa Khánh Bắc - Q, Liên Chiểu - TP Đà Nẵng</t>
  </si>
  <si>
    <t>Tổ 10 - P. An Hải Đông - Q. Sơn Trà - TP Đà Nẵng</t>
  </si>
  <si>
    <t>Tổ 118 - P. Hòa Minh - Q. Liên Chiểu - TP Đà Nẵng</t>
  </si>
  <si>
    <t>Đông Phú - Hòa Phú - Hòa Vang - TP Đà Nẵng</t>
  </si>
  <si>
    <t>Tổ 60 - P. Hòa Khánh Bắc - Q. Liên Chiểu - TP Đà Nẵng</t>
  </si>
  <si>
    <t>Tổ 17 - P. Hòa Khánh Bắc - Q. Liên Chiểu - TP Đà Nẵng</t>
  </si>
  <si>
    <t>Hòa Phú - Hòa Vang - TP Đà Nẵng</t>
  </si>
  <si>
    <t>Tổ 67 - P. Hòa Khánh Bắc - Q. Liên Chiểu - TP Đà Nẵng</t>
  </si>
  <si>
    <t>Tổ 7 - P. An Hải Đông - Q. Sơn Trà - TP Đà Nẵng</t>
  </si>
  <si>
    <t>Tổ 29 - P. Hòa Khánh Bắc - Q. Liên Chiểu - TP Đà Nẵng</t>
  </si>
  <si>
    <t>Tổ 53 - P. Hòa Khánh Bắc - Q. Liên Chiểu - TP Đà Nẵng</t>
  </si>
  <si>
    <t>Tổ 21B - P. Hòa Thọ Tây - Q. Cẩm Lệ - TP Đà Nẵng</t>
  </si>
  <si>
    <t>K32/3 Đường 3/2 Thuận Phước - Hải Châu - Đà Nẵng</t>
  </si>
  <si>
    <t>Tổ 94 - P. Hòa Minh - Q. Liên Chiểu - TP Đà Nẵng</t>
  </si>
  <si>
    <t>Tổ 13 - P. Hòa Hiệp Bắc - Q. Liên Chiểu - TP Đà Nẵng</t>
  </si>
  <si>
    <t>Tổ 38 - P. An Hải Bắc - Q. Sơn Trà - TP Đà Nẵng</t>
  </si>
  <si>
    <t>Tổ 1 - Hòa An - Cẩm Lệ - TP Đà Nẵng</t>
  </si>
  <si>
    <t>Tổ 35 - Hòa Thuận Tây - Hải Châu - TP Đà Nẵng</t>
  </si>
  <si>
    <t>Tổ 27 - P. Hòa Hiệp Bắc - Q. Liên Chiểu - TP Đà Nẵng</t>
  </si>
  <si>
    <t>Tổ 27 - P. Mân Thái - Q. Sơn Trà - TP Đà Nẵng</t>
  </si>
  <si>
    <t>Thôn Cẩm Toại Trung - Hòa Phong - Hòa Vang - Đà Nẵng</t>
  </si>
  <si>
    <t>Tổ 2 - Đông Hòa - Hòa Châu - Hòa Vang - Đà Nẵng</t>
  </si>
  <si>
    <t>Tổ 41 - P. Hòa Khánh Bắc - Q. Liên Chiểu - TP Đà Nẵng</t>
  </si>
  <si>
    <t>Tổ 72 - Hòa Khánh Bắc - Liên Chiểu - TP Đà Nẵng</t>
  </si>
  <si>
    <t>Tổ 10 - P. Hòa Hiệp Nam - Q. Liên Chiểu - TP Đà Nẵng</t>
  </si>
  <si>
    <t>Tổ 48 - P. Thanh Khê Đông - Q. Thanh Khê - TP Đà Nẵng</t>
  </si>
  <si>
    <t>Tổ 01 - P. Thọ Quang - Sơn Trà - TP Đà Nẵng</t>
  </si>
  <si>
    <t>Tổ 63 - P. Hòa Khánh Bắc - Q. Liên Chiểu - TP Đà Nẵng</t>
  </si>
  <si>
    <t>Tổ 74 - An Hải Bắc - Sơn Trà - TP Đà Nẵng</t>
  </si>
  <si>
    <t>Tổ 11 - P. Thọ Quang - Sơn Trà - TP Đà Nẵng</t>
  </si>
  <si>
    <t>Tổ 36 - P. Hòa Khánh Bắc - Q. Liên Chiểu - TP Đà Nẵng</t>
  </si>
  <si>
    <t>Tổ 19 - P. Hòa Khánh Nam - Q. Liên Chiểu - TP Đà Nẵng</t>
  </si>
  <si>
    <t>Tổ 26 - P. Hòa Hiệp Bắc - Q. Liên Chiểu - TP Đà Nẵng</t>
  </si>
  <si>
    <t>Tổ 12 - P. Hòa Hiệp Nam - Q. Liên Chiểu - TP Đà Nẵng</t>
  </si>
  <si>
    <t>Tổ 43 P. Chính Gián - Thanh Khê - TP Đà Nẵng</t>
  </si>
  <si>
    <t>Tổ 61 - P. Hòa Cường Nam - Q. Hải Châu - TP Đà Nẵng</t>
  </si>
  <si>
    <t>Thôn Quan Nam 2 Hòa Liên - Hòa Vang - Đà Nẵng</t>
  </si>
  <si>
    <t>Tổ 60 - P. Hòa An - Q. Cẩm Lệ - TP Đà Nẵng</t>
  </si>
  <si>
    <t>Tổ 76 - P. Hòa Khánh  Bắc - Q. Liên Chiểu - TP Đà Nẵng</t>
  </si>
  <si>
    <t>Tổ 22 -P. Hòa Hiệp Nam - Q. Liên Chiểu - TP Đà Nẵng</t>
  </si>
  <si>
    <r>
      <t xml:space="preserve">Tổ 62 - P. Hòa Cường Nam - Q. </t>
    </r>
    <r>
      <rPr>
        <sz val="12"/>
        <color rgb="FFFF0000"/>
        <rFont val="Times New Roman"/>
        <family val="1"/>
        <charset val="163"/>
      </rPr>
      <t>Hải Châu</t>
    </r>
    <r>
      <rPr>
        <sz val="12"/>
        <color theme="1"/>
        <rFont val="Times New Roman"/>
        <family val="1"/>
        <charset val="163"/>
      </rPr>
      <t xml:space="preserve"> - TP Đà Nẵng</t>
    </r>
  </si>
  <si>
    <t/>
  </si>
  <si>
    <t>Căn hộ</t>
  </si>
  <si>
    <t>Số HĐ</t>
  </si>
  <si>
    <t>Tổng</t>
  </si>
  <si>
    <t>E4</t>
  </si>
  <si>
    <t>Giá bán CH</t>
  </si>
  <si>
    <t>E3</t>
  </si>
  <si>
    <t>DT</t>
  </si>
  <si>
    <t>STT</t>
  </si>
  <si>
    <t>Năm sinh</t>
  </si>
  <si>
    <t xml:space="preserve"> Hòa Bắc - Hòa Vang - TP Đà Nẵng</t>
  </si>
  <si>
    <t>Đại Hưng, Đại Lộc, Quảng Nam</t>
  </si>
  <si>
    <t>Ngày ký</t>
  </si>
  <si>
    <t>Bình Lâm, Hiệp Đức, Quảng Nam</t>
  </si>
  <si>
    <t>Đại Quang, Đại Lộc, Quảng Nam</t>
  </si>
  <si>
    <t>Xuân Thủy, Lệ Thủy, Quảng Bình</t>
  </si>
  <si>
    <t>Cát Văn, Thanh Chương, Nghệ An</t>
  </si>
  <si>
    <t>Bắc Trạch, Bố Trạch, Quảng Bình</t>
  </si>
  <si>
    <t>Nghĩa Mai, Nghĩa Đàn, Nghệ An</t>
  </si>
  <si>
    <t>Tịnh An, Sơn Tịnh, Quảng Ngãi</t>
  </si>
  <si>
    <t>Tổ 31 - P. Hòa Khánh Nam - Q. Liên Chiểu - TP Đà Nẵng</t>
  </si>
  <si>
    <t>Vượng Lộc, Can Lộc, Hà Tĩnh</t>
  </si>
  <si>
    <t>Tổ 15 - P. Thạc Gián - Q. Thanh Khê - TP Đà Nẵng</t>
  </si>
  <si>
    <t>Đông Hòa - Hòa Châu - Hòa Vang - Đà Nẵng</t>
  </si>
  <si>
    <t>Hà Nha, Đại Đồng, Đại Lộc, Quảng Nam</t>
  </si>
  <si>
    <t>Tổ 3 - Xã Hòa Liên - Huyện Hòa Vang - TP Đà Nẵng</t>
  </si>
  <si>
    <t>Tổ 51 - P. Hoà Khánh Nam - Q. Liên Chiểu - TP Đà Nẵng</t>
  </si>
  <si>
    <t>Điện Hồng, Điện Bàn, Quảng Nam</t>
  </si>
  <si>
    <t>Thạch Khê, Thạch Hà, Hà Tĩnh</t>
  </si>
  <si>
    <t>Quế Phong, Quế Sơn, Quảng Nam</t>
  </si>
  <si>
    <t xml:space="preserve">35 Ấu Triệu, Tp Huế, Thừa Thiên Huế </t>
  </si>
  <si>
    <t>Quế An, Quế Sơn, Quảng Nam</t>
  </si>
  <si>
    <t>Tổ 64, Mỹ An, Ngũ Hành Sơn, TP Đà Nẵng</t>
  </si>
  <si>
    <t>Nghi Lâm, Nghi Lộc, Nghệ An</t>
  </si>
  <si>
    <t>Hải Chánh, Hải Lăng, Quảng Trị</t>
  </si>
  <si>
    <t xml:space="preserve">Thôn 7, Xã Ea bhok, Cưkuin, Đăk Lăk </t>
  </si>
  <si>
    <t>Bình Trị, Thăng Bình, Quảng Nam</t>
  </si>
  <si>
    <t>Tổ 57 - Hòa Cường Nam - Hải Châu - TP Đà Nẵng</t>
  </si>
  <si>
    <t>Gia Lương, Gia Lộc, Hải Dương</t>
  </si>
  <si>
    <t>Hồng Hạ, A Lưới, Thừa Thiên Huế</t>
  </si>
  <si>
    <t>Triệu Đông, Triệu Phong, Quảng Trị</t>
  </si>
  <si>
    <t>Tam Phước, Phú Ninh, Quảng Nam</t>
  </si>
  <si>
    <t>Tổ 61, P. Hòa Khánh Bắc - Q. Liên Chiểu - TP Đà Nẵng</t>
  </si>
  <si>
    <t>Đại Cường, Đại Lộc, Quảng Nam</t>
  </si>
  <si>
    <t>Vĩnh Tân, Vĩnh Linh, Quảng Trị</t>
  </si>
  <si>
    <t>Thị Trấn Tân Kỳ, Huyện Tân Kỳ, Tỉnh Nghệ An</t>
  </si>
  <si>
    <t>Hà Lĩnh, Hà Trung, Thanh Hóa</t>
  </si>
  <si>
    <t>Gio Việt, Gio Linh, Quảng Trị</t>
  </si>
  <si>
    <t>Ân Tín, Hoài An, Bình Định</t>
  </si>
  <si>
    <t>Tổ 1B, Xã Duy Thành, Huyện Duy Xuyên, Tỉnh Quảng Nam</t>
  </si>
  <si>
    <t>Phú Thành, Yên Thành, Nghệ An</t>
  </si>
  <si>
    <t>Tam Thành, Phú Ninh, Quảng Nam</t>
  </si>
  <si>
    <t>Tổ 64 - P. Hòa Khánh Bắc- TP Đà Nẵng (Công ty mamuchi motor ĐN, đường số 3, KCN Hòa Khánh)</t>
  </si>
  <si>
    <t>Vĩnh Thành, Vĩnh Linh, Quảng Trị</t>
  </si>
  <si>
    <t>Cẩm Quang, Cẩm Xuyên, Hà Tĩnh</t>
  </si>
  <si>
    <t>Bình Phước, Bình Sơn, Quảng Ngãi</t>
  </si>
  <si>
    <t>Song Bình, Đại Quang, Đại Lộc, Quảng Nam</t>
  </si>
  <si>
    <t>Tam Đàn, Phú Ninh, Quảng Nam</t>
  </si>
  <si>
    <t>Tổ 51 - Nại Hiên Đông - Sơn Trà - Đà Nẵng</t>
  </si>
  <si>
    <t>12/11/2020</t>
  </si>
  <si>
    <t>10/11/2020</t>
  </si>
  <si>
    <t>11/11/2020</t>
  </si>
  <si>
    <t>Thôn Sơn Phước - Hòa Ninh - Hòa Vang - TP Đà Nẵng</t>
  </si>
  <si>
    <t>Tổ 72 - P. An Khê - Q. Thanh Khê - TP Đà Nẵng</t>
  </si>
  <si>
    <t>Tổ 67 - P. Chính Gián - Q. Thanh Khê - TP Đà Nẵng</t>
  </si>
  <si>
    <t>Tổ 87 - P. Hòa Minh - Q. Liên Chiểu - TP Đà Nẵng</t>
  </si>
  <si>
    <t>K30/H29/7 Trần Phú - Hải Châu I - Q. Hải Châu - TP Đà Nẵng</t>
  </si>
  <si>
    <t>Tổ 46 - P. Thanh Khê Tây - Q. Thanh Khê - TP Đà Nẵng</t>
  </si>
  <si>
    <t>044088001774</t>
  </si>
  <si>
    <t>Tổ 10 - P. Nam Dương - Q. Hải Châu - TP Đà Nẵng</t>
  </si>
  <si>
    <t>Tổ 27 - P. Hòa Hiệp Bắc -Q. Lên Chiểu - TP Đà Nẵng</t>
  </si>
  <si>
    <t>Tổ 7 - P. Thanh Khê Tây - Q. Thanh Khê - TP Đà Nẵng</t>
  </si>
  <si>
    <t>Tổ 21 - Hòa Hiệp Nam - Q. Liên Chiểu - TP Đà Nẵng</t>
  </si>
  <si>
    <t>Tổ 55 - P. Hòa Minh - Q. Liên Chiểu - TP Đà Nẵng</t>
  </si>
  <si>
    <t>68 Trần Tống - P. Thạc Gián - Q. Thanh Khê - TP Đà Nẵng</t>
  </si>
  <si>
    <t>Tổ 38 - P. Vĩnh Trung - Q. Thanh Khê - TP Đà Nẵng</t>
  </si>
  <si>
    <t>Tổ 45 - P. Hòa Khánh Bắc - Q. Liên Chiểu - TP Đà Nẵng</t>
  </si>
  <si>
    <t>Tổ 10 - P. Hải Châu 2 - Q. Hải Châu - TP Đà Nẵng</t>
  </si>
  <si>
    <t>Tổ 10 - P. Hải Châu II - Q. Hải Châu - TP Đà Nẵng</t>
  </si>
  <si>
    <t>Tổ 46 - Hòa Khánh Bắc - Q. Liên Chiểu - TP Đà Nẵng</t>
  </si>
  <si>
    <t>Tổ 17 - P. Hòa Minh - Q. Liên Chiểu - TP Đà Nẵng</t>
  </si>
  <si>
    <t>Tổ 120 - P.Hòa Minh - Q. Liên Chiểu - TP Đà Nẵng</t>
  </si>
  <si>
    <t>Tổ 26 - P. Tân Chính - Q. Thanh Khê - TP Đà Nẵng</t>
  </si>
  <si>
    <t>Tổ 60 - P. Hòa Khánh - Q. Liên Chiểu - TP Đà Nẵng</t>
  </si>
  <si>
    <t>Tổ 63 - P. Hòa Khánh Nam - Q. Liên Chiểu - TP Đà Nẵng</t>
  </si>
  <si>
    <t>Số 42 - Ngô Thị Nhậm - Hòa Khánh Nam - Liên Chiểu - Đà Nẵng</t>
  </si>
  <si>
    <t>Tổ 53 - P. An Khê - Q. Thanh Khê - TP Đà Nẵng</t>
  </si>
  <si>
    <t>Tổ 15 - P. Hòa Thuận Đông - Q. Hải Châu - TP Đà Nẵng</t>
  </si>
  <si>
    <t>Tổ 26 - P. Bình Thuận - Q. Hải Châu - TP Đà Nẵng</t>
  </si>
  <si>
    <t>Tổ 24 - P. Hòa Khê - Q. Thanh Khê - TP Đà Nẵng</t>
  </si>
  <si>
    <t>Tổ 7 - Hòa Khánh Nam - Q. Liên Chiểu  - TP Đà Nẵng</t>
  </si>
  <si>
    <t>Tổ 10 - P. Tân Chính - Q. Thanh Khê - TP Đà Nẵng</t>
  </si>
  <si>
    <t>Tổ 45 - P. Thuận Phước - Hải Châu - TP Đà Nẵng</t>
  </si>
  <si>
    <t>Tổ 93 - Hòa Phú - P. Hòa Minh - Q. Liên Chiểu - TP Đà Nẵng</t>
  </si>
  <si>
    <t>Tổ 106 - P.Hòa Minh - Q. Liên Chiểu - TP Đà Nẵng</t>
  </si>
  <si>
    <t>Tổ 71 Hòa Minh - Liên Chiểu - TP Đà Nẵng</t>
  </si>
  <si>
    <t>Tổ 19 - P. Tam Thuận - Q. Thanh Khê - TP Đà Nẵng</t>
  </si>
  <si>
    <t>42 Nguyễn Xuân Ôn - Hòa Cường Bắc - Hải Châu - Đà Nẵng</t>
  </si>
  <si>
    <t>Xuân Phú - Hòa Sơn - Hòa Vang - TP Đà Nẵng</t>
  </si>
  <si>
    <t>Tổ 48 - P. Thanh Khê Tây - Q. Thanh Khê - TP Đà Nẵng</t>
  </si>
  <si>
    <t>Tổ 9 - P. Hòa Khánh Bắc - Q. Liên Chiểu - TP Đà Nẵng</t>
  </si>
  <si>
    <t>Tổ 7 -P. Hòa Khánh Bắc - Q. Liên Chiểu - TP Đà Nẵng</t>
  </si>
  <si>
    <t>Tổ 28 - P. Thạc Gián - Q. Thanh Khê - TP Đà Nẵng</t>
  </si>
  <si>
    <t>Tổ 7 - Hòa Phong - Hòa Vang - TP Đà Nẵng</t>
  </si>
  <si>
    <t>Tổ 35 - P. Hòa An - Q. Cẩm Lệ - TP Đà Nẵng</t>
  </si>
  <si>
    <t>Tổ 44 - P. Mân Thái - Q. Sơn Trà - TP Đà Nẵng</t>
  </si>
  <si>
    <t>K510/8 Ông Ích Khiêm - P. Hải Châu II - TP Đà Nẵng</t>
  </si>
  <si>
    <t>Tổ 15 - P. Hòa Khánh Nam - Q. Liên Chiểu - TP Đà Nẵng</t>
  </si>
  <si>
    <t>Tổ 53 - P. Hòa An - Q. Cẩm Lệ - TP Đà Nẵng</t>
  </si>
  <si>
    <t>Thôn Quan Nam 3 - Hòa Liên - Hòa Vang - Đà Nẵng</t>
  </si>
  <si>
    <t>Tổ 78 - P. Hòa Khánh Bắc - Q. Liên Chiểu - TP Đà Nẵng</t>
  </si>
  <si>
    <t>Tổ 62 - P. Hòa Minh - Q. Liên Chiểu - TP Đà Nẵng</t>
  </si>
  <si>
    <t>038085016326</t>
  </si>
  <si>
    <t>48  Trương Hán Siêu - Sơn Trà - TP Đà Nẵng</t>
  </si>
  <si>
    <t>Tổ 29 - P. Hòa Khê - Q. Thanh Khê - TP Đà Nẵng</t>
  </si>
  <si>
    <t>Tổ 45 P. Thọ Quang - Q. Sơn Trà - TP Đà Nẵng</t>
  </si>
  <si>
    <t>044187003737</t>
  </si>
  <si>
    <t>Hòa Bắc - Hòa Vang - TP Đà Nẵng</t>
  </si>
  <si>
    <t>KDC Đại La - Hòa Sơn  - Hòa Vang - Đà Nẵng</t>
  </si>
  <si>
    <t>Tổ 95 - P. Thọ Quang . Q. Sơn Trà - TP Đà Nẵng</t>
  </si>
  <si>
    <t>Tổ 21 - P. Hòa Khánh Nam - Q. Liên Chiểu - TP Đà Nẵng</t>
  </si>
  <si>
    <t>Tổ 29 - P.Tân Chính - Q. Thanh Khê - TP Đà Nẵng</t>
  </si>
  <si>
    <t>Căn 218 Tòa E2 Khu Chung Cư KCN Hòa Khánh</t>
  </si>
  <si>
    <t>Tổ 10 - P. Hòa Thọ Tây - Q. Cẩm Lệ - TP Đà Nẵng</t>
  </si>
  <si>
    <t>Tổ 25 - P. An Khê - Q. Thanh Khê - TP Đà Nẵng</t>
  </si>
  <si>
    <t>Tổ 57 P. Thạc Gián - Q. Thanh Khê - TP Đà Nẵng</t>
  </si>
  <si>
    <t>Tổ 25 - P. Thanh Bình - Q. Hải Châu - TP Đà Nẵng</t>
  </si>
  <si>
    <t>Hòa Thọ Đông - Cẩm Lệ - TP Đà Nẵng</t>
  </si>
  <si>
    <t>Khối nhà</t>
  </si>
  <si>
    <t>Lộc Thọ, Nha Trang, Khánh Hòa</t>
  </si>
  <si>
    <t>Phú Quý, Đại Hiệp, Đại Lộc</t>
  </si>
  <si>
    <t>Tổ 8b - P. Hòa Khánh Bắc - Q. Liên Chiểu - TP Đà Nẵng</t>
  </si>
  <si>
    <t>Tổ 40 - P. Thạc Gián - Q. Thanh Khê - TP Đà Nẵng</t>
  </si>
  <si>
    <t>Quế Lưu, Hiệp Đức, Quảng Nam</t>
  </si>
  <si>
    <t>Bình Tú, Thăng Bình, Quảng Nam</t>
  </si>
  <si>
    <t>Hải Trường, Hải Lăng, Quảng Trị</t>
  </si>
  <si>
    <t>Quảng Xuân, Quảng Trạch, Quảng Bình</t>
  </si>
  <si>
    <t>Thị trấn ChưProng, Huyện Chư Prong, Tỉnh Gia Lai</t>
  </si>
  <si>
    <t>Phong An, Phong Điền, Thừa Thiên Huế</t>
  </si>
  <si>
    <t>Tổ 267, Hòa Minh, Liên Chiểu, Đà Nẵng</t>
  </si>
  <si>
    <t>Nga Tiến, Nga Sơn, Thanh Hóa</t>
  </si>
  <si>
    <t>Bình Dương, Thăng Bình, Quảng Nam</t>
  </si>
  <si>
    <t>Trung Sơn, Đô Lương, Nghệ An</t>
  </si>
  <si>
    <t xml:space="preserve">Đức Nhuận, Mộ Đức, Quảng Ngãi </t>
  </si>
  <si>
    <t>Sơn Lĩnh, Hương Sơn, Hà Tĩnh</t>
  </si>
  <si>
    <t>Tổ 7 -P. Hòa Thuận Đông - Q. Hải Châu - TP Đà Nẵng</t>
  </si>
  <si>
    <t>Tổ 26 - P. Hải Châu II - Q. Hải Châu - TP Đà Nẵng</t>
  </si>
  <si>
    <t>Thạch Sơn, Anh Sơn, Nghệ An</t>
  </si>
  <si>
    <t>Tổ 61 P. Hòa Cường Bắc, Q. Hải Châu,TP Đà Nẵng</t>
  </si>
  <si>
    <t>Khối 6, Thị Trấn Hương Khê, Hà Tĩnh</t>
  </si>
  <si>
    <t>Tổ 44, P.Hải Châu II, Q.Hải Châu, Tp Đà Nẵng</t>
  </si>
  <si>
    <t>Đại An, Đại Lộc, Quảng Nam</t>
  </si>
  <si>
    <t>Tổ 118 - An Hải Bắc - Q. Sơn Trà - TP Đà Nẵng</t>
  </si>
  <si>
    <t xml:space="preserve">324 Hà Huy Tập - Hòa Khê - Thanh Khê - Đà Nẵng </t>
  </si>
  <si>
    <t>Tịnh Giang, Sơn Tịnh, Quảng Ngãi</t>
  </si>
  <si>
    <t>Bình Giang, Thăng Bình, Quảng Nam</t>
  </si>
  <si>
    <t>Tổ 42 - P. Mân Thái - Q. Sơn Trà - TP Đà Nẵng</t>
  </si>
  <si>
    <t>Tổ 61 - P. Hòa Khánh Bắc - Q. Liên Chiểu - TP Đà Nẵng</t>
  </si>
  <si>
    <t>Tổ 32 - P. Hòa Khánh Bắc - Q. Liên Chiểu - TP Đà Nẵng</t>
  </si>
  <si>
    <t>Tổ 20 - P. Hòa Khánh Bắc - Q. Liên Chiểu - TP Đà Nẵng</t>
  </si>
  <si>
    <t>Tổ 103 - P. Thọ Quang - Q. Sơn Trà - TP Đà Nẵng</t>
  </si>
  <si>
    <t>Tổ 44 - P. Hòa Khánh Bắc - Q. Liên Chiểu - TP Đà Nẵng</t>
  </si>
  <si>
    <t>Tổ 9 - P. Hòa Hiệp Bắc - Q. Liên Chiểu - TP Đà Nẵng</t>
  </si>
  <si>
    <t>802 Ngô Quyền - P. An Hải Bắc - Q. Sơn Trà - TP Đà Nẵng</t>
  </si>
  <si>
    <t>Tổ 77 - P. Hòa Khánh Bắc - Q. Liên Chiểu - TP Đà Nẵng</t>
  </si>
  <si>
    <t>Tổ 57 - P. Thọ Quang - Q. Sơn Trà - TP Đà Nẵng</t>
  </si>
  <si>
    <t>Tổ 5 - P. Nại Hiên Đông - Q. Sơn Trà - TP Đà Nẵng</t>
  </si>
  <si>
    <t>Tổ 24 - P. Hòa Khánh Bắc - Q. Liên Chiểu - TP Đà Nẵng</t>
  </si>
  <si>
    <t>Tổ 80 - P. Hòa Khánh Bắc - Q. Liên Chiểu - TP Đà Nẵng</t>
  </si>
  <si>
    <t>Tổ 6 - P. Hòa Khánh Nam - Q. Liên Chiểu - TP Đà Nẵng</t>
  </si>
  <si>
    <t>Tổ 17 - P. Thạc Gián - Q. Thanh Khê - TP Đà Nẵng</t>
  </si>
  <si>
    <t>Tổ 39 - P. Hòa Khánh Bắc - Q. Liên Chiểu - TP Đà Nẵng</t>
  </si>
  <si>
    <t>Tổ 11 - P. Hòa Khánh Bắc - Q. Liên Chiểu - TP Đà Nẵng</t>
  </si>
  <si>
    <t>Tổ 48 - P. Khê Trung - Q. Cẩm Lệ - TP Đà Nẵng</t>
  </si>
  <si>
    <t>Tổ 50 - P. Hòa Khánh Bắc - Q. Liên Chiểu - TP Đà Nẵng</t>
  </si>
  <si>
    <t>Tổ 40 - P. Hòa Khê - Q. Thanh Khê - TP Đà Nẵng</t>
  </si>
  <si>
    <t>K87/166 Hoàng Văn Thái . P. Hòa Khánh Nam - Q. Liên Chiểu - TP Đà Nẵng</t>
  </si>
  <si>
    <t>Tổ 26 - P. Hòa Khánh Bắc - Q. Liên Chiểu - TP Đà Nẵng</t>
  </si>
  <si>
    <t>Tổ 78 - P. Thọ Quang - Q. Sơn Trà - TP Đà Nẵng</t>
  </si>
  <si>
    <t>Tổ 56 - P. Hòa Khánh Nam - Q. Liên Chiểu - TP Đà Nẵng</t>
  </si>
  <si>
    <t>Tổ 30 - P. Hòa Hiệp Bắc - Q. Liên Chiểu - TP Đà Nẵng</t>
  </si>
  <si>
    <t>Tổ 62 -P. Thanh Bình - Q. Hải Châu - TP Đà Nẵng</t>
  </si>
  <si>
    <t>Tổ 110 - P. Hòa Minh - Q. Liên Chiểu - TP Đà Nẵng</t>
  </si>
  <si>
    <t>Tổ 20 - P. Thạc Gián - Q. Thanh Khê - TP Đà Nẵng</t>
  </si>
  <si>
    <t>Tổ 28 - P. An Hải Đông - Q. Sơn Trà - TP Đà Nẵng</t>
  </si>
  <si>
    <t>NGÀY CV</t>
  </si>
  <si>
    <t>27/11/2020</t>
  </si>
  <si>
    <t>Quảng Văn, Thị Xã Ba Đồn, Quảng Bình</t>
  </si>
  <si>
    <t>044083004287</t>
  </si>
  <si>
    <t>Quế Thuận, Quế Sơn, Quảng Nam</t>
  </si>
  <si>
    <t>Tổ 34, P.Tam Thuận, Q.Thanh Khê, Tp Đà Nẵng</t>
  </si>
  <si>
    <t>Hải Dương, Hải Lăng, Quảng Trị</t>
  </si>
  <si>
    <t>Hương An, Quế Sơn, Quảng Nam</t>
  </si>
  <si>
    <t>Mỹ Trinh, Phù Mỹ, Bình Định</t>
  </si>
  <si>
    <t>Linh Hải, Gio Linh, Quảng Trị</t>
  </si>
  <si>
    <t>Nam Lộc, Nam Đàn, Nghệ An</t>
  </si>
  <si>
    <t>Bình Sơn, Hiệp Đức, Quảng Nam</t>
  </si>
  <si>
    <t>Phong Hải, Phong Điền, Thừa Thiên Huế</t>
  </si>
  <si>
    <t>Bình Sa,Thăng Bình, Quảng Nam</t>
  </si>
  <si>
    <t>Quế Phú, Quế Sơn, Quảng Nam</t>
  </si>
  <si>
    <t>Võ Liệt, Thanh Chương, Nghệ An</t>
  </si>
  <si>
    <t>Khối 6, Phường Nghi Thúy, Thị xã Cửa lò, Tỉnh Nghệ An</t>
  </si>
  <si>
    <t>K160/06 Trưng Nữ Vương, Hải Châu, Đà Nẵng</t>
  </si>
  <si>
    <t>Căn 1205 E2 Khu Chung cư Nhà ở Xã hội KCN Hòa Khánh</t>
  </si>
  <si>
    <t>04/01/2021</t>
  </si>
  <si>
    <t>4/1/2021</t>
  </si>
  <si>
    <t>5/1/2021</t>
  </si>
  <si>
    <t>'5/1/2021</t>
  </si>
  <si>
    <t>6/1/2021</t>
  </si>
  <si>
    <t>'6/1/2021</t>
  </si>
  <si>
    <t>06/01/2021</t>
  </si>
  <si>
    <t>7/01/2021</t>
  </si>
  <si>
    <t>4/01/2021</t>
  </si>
  <si>
    <t>01/12/2020</t>
  </si>
  <si>
    <t>02/12/2020</t>
  </si>
  <si>
    <t>7/1/2021</t>
  </si>
  <si>
    <t>07/01/2021</t>
  </si>
  <si>
    <t>11/01/2021</t>
  </si>
  <si>
    <t>12/01/2021</t>
  </si>
  <si>
    <t>341/2 Tôn Đức Thắng - Phường Hoà Minh - Quận Liên Chiểu</t>
  </si>
  <si>
    <t>352 Nguyễn Phước Nguyên, Q.Thanh Khê, TP Đà Nẵng</t>
  </si>
  <si>
    <t>218/13C Hoàng Văn Thái - P. Hòa Khánh Nam - Q. Liên Chiểu - TP Đà Nẵng</t>
  </si>
  <si>
    <t>Số 11, Mân Quang 6 - P. Thọ Quang - Sơn Trà - TP Đà Nẵng</t>
  </si>
  <si>
    <t>23 Lương Thế Vinh - Tổ 10 - P. An Hải Đông - Q. Sơn Trà - TP Đà Nẵng</t>
  </si>
  <si>
    <t>331 Âu Cơ, Tổ 51 - P. Hòa Khánh Bắc - Q. Liên Chiểu - TP Đà Nẵng</t>
  </si>
  <si>
    <t>77-79 Âu Cơ - Tổ 51 - P. Hòa Khánh Bắc - Q. Liên Chiểu - TP Đà Nẵng</t>
  </si>
  <si>
    <t>Tổ 31 - P. Hòa Khánh Bắc - Q. Liên Chiểu - TP Đà Nẵng</t>
  </si>
  <si>
    <t>Tổ 39 - P. Thanh Bình - Q. Hải Châu - TP Đà Nẵng</t>
  </si>
  <si>
    <t>Đại Lãnh, Đại Lộc, Quảng Nam</t>
  </si>
  <si>
    <t>397/02 Tôn Đản, P. Hòa An, Q. Cẩm Lệ, Tp. Đà Nẵng</t>
  </si>
  <si>
    <t>Tổ 93 - P. Nại Hiên Đông - Q. Sơn Trà - TP Đà Nẵng</t>
  </si>
  <si>
    <t>123 Đống Đa, P. Thạch Thang, Q. Hải Châu, Tp. Đà Nẵng</t>
  </si>
  <si>
    <t>Tổ 18 P. An Hải Tây, Q. Sơn Trà, Tp. Đà Nẵng</t>
  </si>
  <si>
    <t>K108 Nguyễn Chánh, P. Hòa Minh, Q. Liên Chiểu, Tp. Đà Nẵng</t>
  </si>
  <si>
    <t>Tổ 77 P. Hòa Khánh Bắc, Q. Liên Chiểu, Tp. Đà Nẵng</t>
  </si>
  <si>
    <t>044185001223</t>
  </si>
  <si>
    <t>Tổ 52 P. Thanh Bình, Q. Hải Châu, Tp. Đà Nẵng</t>
  </si>
  <si>
    <t>Tổ 27 P. Hòa Hiệp Nam, Q. Liên Chiểu, Tp. Đà Nẵng</t>
  </si>
  <si>
    <t>40 Phan Bá Phiến, P. Thọ Quang, Q. Sơn Trà, Tp. Đà Nẵng</t>
  </si>
  <si>
    <t>Số 16 An Trung 7, P. An Hải Tây, Q. Sơn Trà, Tp. Đà Nẵng</t>
  </si>
  <si>
    <t>Tổ 34 P. Hòa Hiệp Nam, Q. Liên Chiểu, Tp. Đà Nẵng</t>
  </si>
  <si>
    <t>Tổ 78 P. An Hải Tây, Q. Sơn Trà, Tp. Đà Nẵng</t>
  </si>
  <si>
    <t>Tổ 66 P. An Khê, Q. Thanh Khê, Tp. Đà Nẵng.</t>
  </si>
  <si>
    <t>Tổ 114 P. Hòa Minh, Q. Liên Chiểu, Tp. Đà Nẵng</t>
  </si>
  <si>
    <t>Tổ 46 P. Hòa Khê, Q. Thanh Khê, Tp. Đà Nẵng</t>
  </si>
  <si>
    <t>Tổ 16 P. Hòa Khánh Nam, Q. Liên Chiểu, Tp. Đà Nẵng</t>
  </si>
  <si>
    <t>Tổ 71 P. An Khê, Q. Thanh Khê, Tp. Đà Nẵng</t>
  </si>
  <si>
    <t>Tổ 7 P. Mân Thái, Q. Sơn Trà, Tp. Đà Nẵng</t>
  </si>
  <si>
    <t>20 Dương Bá Trạc, P.Hòa Cường Nam, Q.Hải Châu, TP Đà Nẵng</t>
  </si>
  <si>
    <t>Tổ 27- P.Vĩnh Trung - Q.Thanh Khê - TP Đà Nẵng</t>
  </si>
  <si>
    <t>Tổ 35 - P. Hòa Hiệp Bắc - Liên Chiểu - TP Đà Nẵng</t>
  </si>
  <si>
    <t>Tổ 43 P. An Hải Đông - Q. Sơn Trà - TP Đà Nẵng</t>
  </si>
  <si>
    <t>Tổ 06 - P.Chính Gián- Q.Thanh Khê - TP Đà Nẵng</t>
  </si>
  <si>
    <t>512 Nại Hưng, P. Nại Hiên Đông - Q. Sơn Trà - TP Đà Nẵng</t>
  </si>
  <si>
    <t>Tổ 03 - P.Vĩnh Trung - Q.Thanh Khê - TP Đà Nẵng</t>
  </si>
  <si>
    <t>Tổ 31 P. Hòa Hiệp Nam - Liên Chiểu - TP Đà Nẵng</t>
  </si>
  <si>
    <t>Tổ 58 - Hòa Thọ Đông - Cẩm Lệ - TP Đà Nẵng</t>
  </si>
  <si>
    <t>Tổ 33- P.Hòa Thuận Đông - Q.Hải Châu - TP Đà Nẵng</t>
  </si>
  <si>
    <t>Số 03 Lê Đại- P.Hòa Cường Bắc - Q.Hải Châu - TP Đà Nẵng</t>
  </si>
  <si>
    <t>Tổ 8 - P. An Hải Tây - Q. Sơn Trà - TP Đà Nẵng</t>
  </si>
  <si>
    <t>Tổ 35- P.Hải Châu II - Q.Hải Châu - TP Đà Nẵng</t>
  </si>
  <si>
    <t>K4/9 Duy Tân, P.Hòa Thuận Đông, Q.Hải Châu, Tp Đà Nẵng</t>
  </si>
  <si>
    <t>Tổ 83 - P. Hòa An - Q. Cẩm Lệ - TP Đà Nẵng</t>
  </si>
  <si>
    <t>Tổ 120 - P. Hòa Minh - Q. Liên Chiểu - TP Đà Nẵng</t>
  </si>
  <si>
    <t>Tổ 149 P. Nại Hiên Đông - Q. Sơn Trà - TP Đà Nẵng</t>
  </si>
  <si>
    <t>Tổ 25 - P. Thạc Gián - Q. Thanh Khê - TP Đà Nẵng</t>
  </si>
  <si>
    <t>Tổ 186 - P. Khê Trung - Q. Cẩm Lệ - TP Đà Nẵng</t>
  </si>
  <si>
    <t>Tổ 48 - P. Nại Hiên Đồng - Sơn Trà - TP Đà Nẵng</t>
  </si>
  <si>
    <t>Tổ 46 - P. Hòa Khánh Nam - Q. Liên Chiểu - TP Đà Nẵng</t>
  </si>
  <si>
    <t>K126/4 Lê Duẩn - P. Thạch Thang - TP Đà Nẵng</t>
  </si>
  <si>
    <t>Tổ 41 - P. Vĩnh Trung - Q. Hải Châu - TP Đà Nẵng</t>
  </si>
  <si>
    <t>Tổ 60 - P. Hòa Cường Bắc - Hải Châu - Đà Nẵng</t>
  </si>
  <si>
    <t>044084003651</t>
  </si>
  <si>
    <t>Tổ 19, Phường An Hải Tây, Quận Sơn Trà ,Đà Nẵng</t>
  </si>
  <si>
    <t>Triệu Trạch, Triệu Phong, Quảng Trị</t>
  </si>
  <si>
    <t>Triệu Tài, Triệu Phong, Quảng Trị</t>
  </si>
  <si>
    <t>KCC 12T4,  Phường Nại Hiên Đông, Q.Sơn Trà, TP Đà Nẵng</t>
  </si>
  <si>
    <t>Xã Tượng Văn, Huyện Nông Cống, Tỉnh Thanh Hóa</t>
  </si>
  <si>
    <t xml:space="preserve">Vạn Ninh, Quảng Ninh, Quảng Bình </t>
  </si>
  <si>
    <t>Thị Trấn Nông Cống, Huyện Nông Cống, Tỉnh Thanh Hóa</t>
  </si>
  <si>
    <t>Tổ 59, P.Hòa Khánh Nam, Q.Liên Chiểu, Tp Đà Nẵng</t>
  </si>
  <si>
    <t>Tổ 43, Hòa Khánh Bắc, Liên Chiểu, Tp Đà Nẵng</t>
  </si>
  <si>
    <t>Bình Triều, Thăng Bình, Quảng Nam</t>
  </si>
  <si>
    <t>Xã Hòa Châu, Huyện Hòa Vang, Tp. Đà Nẵng</t>
  </si>
  <si>
    <t>Tổ 65, P.Hòa Cường Bắc, Q.Hải Châu, TP Đà Nẵng</t>
  </si>
  <si>
    <t>Tổ 51 - P. Hòa Khánh Nam- Q. Liên Chiểu - TP Đà Nẵng</t>
  </si>
  <si>
    <t>Tổ 127  Phước Lý - Hòa Minh - Liên Chiểu - Đà Nẵng</t>
  </si>
  <si>
    <t xml:space="preserve">Xã Đại Đồng, Huyện Thanh Chương, Tỉnh Nghệ An </t>
  </si>
  <si>
    <t>224 Lương Nhữ Hộc, Tổ 67, Khuê Trung, Q.Cẩm Lệ, TP Đà Nẵng</t>
  </si>
  <si>
    <t>Tổ 39, P.Hòa Xuân, Q.Cẩm Lệ, Tp Đà Nẵng</t>
  </si>
  <si>
    <t>Xã Bình Chương, Huyện Bình Sơn, Quảng Ngãi</t>
  </si>
  <si>
    <t>Thạch Lâm, Thạch Hà, Hà Tĩnh</t>
  </si>
  <si>
    <t>Tổ 31 - P. Bình Hiên - Hải Châu - TP Đà Nẵng</t>
  </si>
  <si>
    <t>Tổ 31- P. Bình Hiên - Hải Châu - TP Đà Nẵng</t>
  </si>
  <si>
    <t>Tam Phú, Tam Kỳ, Quảng Nam</t>
  </si>
  <si>
    <t>40 Trần Anh Tông, P.Trường An, TP Huế, Tỉnh Thừa Thiên Huế</t>
  </si>
  <si>
    <t>Thôn 9, Xã Tào Sơn, Huyện Anh Sơn, Tỉnh Nghệ An</t>
  </si>
  <si>
    <t>Bình Phục, Thăng Bình,Quảng Nam</t>
  </si>
  <si>
    <t>Xuân Đan, Nghi Xuân, Hà Tĩnh</t>
  </si>
  <si>
    <t>Tổ 6, P. Xuân Hà, Q. Thanh Khê, Tp. Đà Nẵng</t>
  </si>
  <si>
    <t>160 Nguyễn Huy Tưởng - Hòa Minh - Liên Chiểu - Đà Nẵng</t>
  </si>
  <si>
    <t>Đức Sơn, Anh Sơn, Nghệ An</t>
  </si>
  <si>
    <t>109/64/2 Phạm Như Xương, Tổ 16 - KV3 - P. Hòa Khánh Nam - Q. Liên Chiểu - TP Đà Nẵng</t>
  </si>
  <si>
    <t xml:space="preserve">TT. Đăk Glei, Đăk Glei, Kon Tum </t>
  </si>
  <si>
    <t>Tổ 21 - Xuân Thiều - Hòa Hiệp Nam - Liên Chiểu - TP Đà Nẵng</t>
  </si>
  <si>
    <t xml:space="preserve">Tổ 1, P. Hòa An, Q. Cẩm Lệ, Tp. Đà Nẵng </t>
  </si>
  <si>
    <t xml:space="preserve">Tổ 1 P. Hòa An, Q. Cẩm Lệ, Tp. Đà Nẵng </t>
  </si>
  <si>
    <t>Tổ 123, Phước Lý - P. Hòa Minh - Q. Liên Chiểu - TP Đà Nẵng</t>
  </si>
  <si>
    <t>142/38 Nguyễn Huy Tưởng - Tổ 123, Phước Lý - P. Hòa Minh - Q. Liên Chiểu - TP Đà Nẵng</t>
  </si>
  <si>
    <t>Tổ 128 - P. Hòa Minh - Q. Liên Chiểu - TP Đà Nẵng</t>
  </si>
  <si>
    <t>Tổ 49 - P. Hòa Minh - Q. Liên Chiểu - TP Đà Nẵng</t>
  </si>
  <si>
    <t>Tổ 18 - P. Hòa Phát - Cẩm Lệ - TP Đà Nẵng</t>
  </si>
  <si>
    <t>H19/6 K110 Phan Thanh - P. Thạc Gián - Thanh Khê - Đà Nẵng</t>
  </si>
  <si>
    <t>Tổ 16 P. Khê Trung - Q. Cẩm  Lệ - TP Đà Nẵng</t>
  </si>
  <si>
    <t>Tổ 31 - P. Mân Thái - Q. Sơn Trà - TP Đà Nẵng</t>
  </si>
  <si>
    <t>Thôn Dương Lâm - Hòa Phong - Hòa Vang - TP Đà Nẵng</t>
  </si>
  <si>
    <t>Tổ 8 - An Hải Bắc - Sơn Trà - TP Đà Nẵng</t>
  </si>
  <si>
    <t>Tổ 4 - P. Hòa An - Q. Cẩm Lệ - TP Đà Nẵng</t>
  </si>
  <si>
    <t>Tổ 34 - P. Thọ Quang - Q. Sơn Trà - TP Đà Nẵng</t>
  </si>
  <si>
    <t>Thôn Quan Nam  - Hòa Liên - Hòa Vang - Đà Nẵng</t>
  </si>
  <si>
    <t>Tổ 33 - P. Hòa Thuận Tây - Q. Hải Châu - TP Đà Nẵng</t>
  </si>
  <si>
    <t>Tổ 236 - P. Hòa Minh - Q. Liên Chiểu - TP Đà Nẵng</t>
  </si>
  <si>
    <t>Tổ 66 - P. Hòa Khánh Nam - Q. Liên Chiểu - TP Đà Nẵng</t>
  </si>
  <si>
    <t>Tổ 63 - P. Hòa An - Q. Cẩm Lệ - TP Đà Nẵng</t>
  </si>
  <si>
    <t>Tổ 37 - P. Thọ Quang - Q. Sơn Trà - TP Đà Nẵng</t>
  </si>
  <si>
    <t>Tổ 29 - Hòa Thuận Tây - Q. Thanh Khê - TP Đà Nẵng</t>
  </si>
  <si>
    <t>312 Lê Thạch - P. Hòa An - Cẩm Lệ - TP Đà Nẵng</t>
  </si>
  <si>
    <t>Tổ 73 - P. An Hải Bắc - Q. Sơn Trà - TP Đà Nẵng</t>
  </si>
  <si>
    <t>Tổ 80 - P. Nại Hiên Đông - Q. Sơn Trà - TP Đà Nẵng</t>
  </si>
  <si>
    <t>Tổ 70 - P. Thọ Quang - Q. Sơn Trà - TP Đà Nẵng</t>
  </si>
  <si>
    <t>Thôn Quan Nam - Hòa Liên - Hòa Vang - TP Đà Nẵng</t>
  </si>
  <si>
    <t>75 Phước Tường 2 - Hòa Phát - Cẩm Lệ - Đà Nẵng</t>
  </si>
  <si>
    <t>Tổ 22 - P. Hòa Phát - Q. Cẩm Lệ - TP Đà Nẵng</t>
  </si>
  <si>
    <t>Bình Thanh, Bình Sơn, Quảng Ngãi</t>
  </si>
  <si>
    <t>Ngọk Bay, Thị Xã Kon Tum, Kon Tum, Tỉnh Kon Tum</t>
  </si>
  <si>
    <t>Vĩnh Lâm, Vĩnh Linh, Quảng Trị</t>
  </si>
  <si>
    <t>Thị trấn Phú Đa, Huyện Phú Vang, Thừa Thiên Huế</t>
  </si>
  <si>
    <t>Tổ 31B, P.Mân Thái, Sơn Trà, Đà Nẵng</t>
  </si>
  <si>
    <t>Hướng Phùng, Hướng Hóa, Quảng Trị</t>
  </si>
  <si>
    <t>Quảng Công, Quảng Điền, Thừa Thiên Huế</t>
  </si>
  <si>
    <t>Phường Thạch Quý, TP Hà Tĩnh, Tỉnh Hà Tĩnh</t>
  </si>
  <si>
    <t>Xã Ngọc Lĩnh, Huyện Tĩnh Gia, Tỉnh Thanh Hóa</t>
  </si>
  <si>
    <t>Đồng Sơn, TP.Đồng Hới, Quảng Bình</t>
  </si>
  <si>
    <t>0440890074867</t>
  </si>
  <si>
    <t>Đại Tân, Đại Lộc, Quảng Nam</t>
  </si>
  <si>
    <t>Xã Chí Minh, Tứ Kỳ, Hải Dương</t>
  </si>
  <si>
    <t>040188002514</t>
  </si>
  <si>
    <t>Tân Dân, Đức Thọ, Hà Tĩnh</t>
  </si>
  <si>
    <t>Tiên Cảnh, Tiên Phước, Quảng Nam</t>
  </si>
  <si>
    <t>Tân Xuân, Tân Kỳ, Nghệ An</t>
  </si>
  <si>
    <t>Trung Sơn, Gio Linh, Quảng Trị</t>
  </si>
  <si>
    <t>Cẩm Lĩnh, Cẩm Xuyên, Hà Tĩnh</t>
  </si>
  <si>
    <t>Điện Thắng Nam, Điện Bàn, Quảng Nam</t>
  </si>
  <si>
    <t>Thôn Quan Nam 1 - Hòa Liên - Hòa Vang - TP Đà Nẵng</t>
  </si>
  <si>
    <t>Hòa Liên - Hòa Vang - Đà Nẵng</t>
  </si>
  <si>
    <t>Tổ 17 - P. Khuê Mỹ - Ngũ Hành Sơn - Đà Nẵng</t>
  </si>
  <si>
    <t>044087001920</t>
  </si>
  <si>
    <t>Thị trấn Đăk Glei, Huyện Đăk Glei, Tỉnh Kon Tum</t>
  </si>
  <si>
    <t>Xã Tịnh Sơn, Huyện Sơn Tịnh, Quảng Ngãi</t>
  </si>
  <si>
    <t>Đông Lâm, Tiền Hải, Thái Bình</t>
  </si>
  <si>
    <t>Bình Trung, Thăng Bình, Quảng Nam</t>
  </si>
  <si>
    <t>Tổ 94  - P. Hòa Minh - Q. Liên Chiểu - TP Đà Năng</t>
  </si>
  <si>
    <t xml:space="preserve">K97/21/03 Đường Cách Mạng Tháng Tám, Khuê Trung, Cẩm Lệ, Đà Nẵng </t>
  </si>
  <si>
    <t>Số 05- P.Hòa Cường Bắc - Q.Hải Châu - TP Đà Nẵng</t>
  </si>
  <si>
    <t>Họ tên người đăng ký</t>
  </si>
  <si>
    <t>Hộ Khẩu</t>
  </si>
  <si>
    <t>Địa chỉ thường trú (tạm trú)</t>
  </si>
  <si>
    <t>Vợ/Chồng</t>
  </si>
  <si>
    <t>Số 16- P.Hòa Khánh Bắc - Q.Liên Chiểu - TP Đà Nẵng</t>
  </si>
  <si>
    <t>Quan Nam 3 - Hòa Liên - Hòa Vang - TP Đà Nẵng</t>
  </si>
  <si>
    <t>Tổ 1 - P. Phước Mỹ- Q. Sơn Trà - TP Đà Nẵng</t>
  </si>
  <si>
    <t>Tổ 69 - P. Hòa Minh - Q. Liên Chiểu - TP Đà Nẵng</t>
  </si>
  <si>
    <t>Lộc Thủy, Phú Lộc, Thừa Thiên Huế</t>
  </si>
  <si>
    <t>Nguyễn Văn Trường</t>
  </si>
  <si>
    <t>Đoàn Huy Tự</t>
  </si>
  <si>
    <t>SHĐ</t>
  </si>
  <si>
    <t>183B/14 Trần Thái Tông - An Khê, Q.Thanh Khê - TP Đà Nẵng</t>
  </si>
  <si>
    <t>647/1 trần cao vân, p.Xuân Hà. Q.Thanh Khê, Tp Đà Nẵng</t>
  </si>
  <si>
    <t>267 Hải Phòng, Thanh Khê - TP Đà Nẵng</t>
  </si>
  <si>
    <t>169 Tôn Đản - Hòa an - Cẩm Lệ - Đà Nẵng</t>
  </si>
  <si>
    <t>189 đường Ngô Mây, Hòa Châu, Hòa Vang, Đà Nẵng</t>
  </si>
  <si>
    <t>Nhà BI.2 đường Bàu Mạc 11, Hoà Khánh Bắc, Liên Chiểu, Đà Nẵn</t>
  </si>
  <si>
    <t>72 Phạm Đình Hổ, Hòa Minh, Liên Chiểu, Đà Nẵng</t>
  </si>
  <si>
    <t>414 B1 Khu chung cư nhà ở xã hội KCN Hòa Khánh</t>
  </si>
  <si>
    <t>Bệnh viện Ung Bướu, Đường Hoàng THị Loan, Q. Liên Chiểu - TP Đà Nẵng</t>
  </si>
  <si>
    <t>37 Phú Lộc 16, P.Hòa Minh, Liên Chiểu, Đà Nẵng</t>
  </si>
  <si>
    <t>Căn hộ 1106 - Tòa E1 _ Khu chung cư nhà ở xã hội KCN Hòa Khánh, P.Hòa Khánh Bắc, Q.Liên Chiểu, TP Đà Nẵng</t>
  </si>
  <si>
    <t>Căn hộ 1106 - Tòa E1 Khu chung cư nhà ở xã hội KCN Hòa Khánh, P.Hòa Khánh Bắc, Q.Liên Chiểu, TP Đà Nẵng</t>
  </si>
  <si>
    <t>K856/H37/28 Tôn Đức Thắng, P.Hòa Khánh Bắc - Liên Chiểu - TP Đà Nẵng</t>
  </si>
  <si>
    <t>528/41 Ông Ích Khiêm - Hải Châu 2 - Hải Châu - TP Đà Nẵng</t>
  </si>
  <si>
    <t>123 Vũ Lăng , P.Hòa Phát., Q.Cẩm Lệ, TP Đà Nẵng</t>
  </si>
  <si>
    <t>14/07/2021</t>
  </si>
  <si>
    <t>15/07/2021</t>
  </si>
  <si>
    <t>16/07/2021</t>
  </si>
  <si>
    <t>11/6/2021</t>
  </si>
  <si>
    <t>29/01/2021</t>
  </si>
  <si>
    <t>28/01/2021</t>
  </si>
  <si>
    <t>08/01/2021</t>
  </si>
  <si>
    <t>Thôn An Du Dông 2, Xã Vĩnh Tân, Huyện Vĩnh Linh, Quảng Tri</t>
  </si>
  <si>
    <t>K829 Đường Nguyễn Lương Bằng - P. Hòa Hiệp Nam - Q. Liên Chiểu - TP Đà Nẵng</t>
  </si>
  <si>
    <t>07 paster, P.Hải Châu I, Q.Hải Châu, TP Đà Nẵng</t>
  </si>
  <si>
    <t>361 Âu Cơ, Tổ 66 P. Hòa Khánh Bắc, Q. Liên Chiểu, Tp. Đà Nẵng</t>
  </si>
  <si>
    <t>68/22 Phan Bôi, Tổ 7 - P. An Hải Đông - Q. Sơn Trà - TP Đà Nẵng</t>
  </si>
  <si>
    <t>K40/H29/04 Phan Thanh, Tổ 15 - P. Thạc Gián - Q. Thanh Khê - TP Đà Nẵng</t>
  </si>
  <si>
    <t>Tổ 23D- P. Thọ Quang-Q. Sơn Trà- TP.Đà Nẵng</t>
  </si>
  <si>
    <t>Thôn Hải Thành, Xã Phong Hải, Huyện Phong Điền - Thừa Thiên Huế</t>
  </si>
  <si>
    <t>366 Nguyễn Lương Bằng, Liên Chiểu, Đà Nẵng.</t>
  </si>
  <si>
    <t>92 Nguyễn Thị Cận, P.Hòa An, Q.Cẩm Lệ - TP Đà Nẵng</t>
  </si>
  <si>
    <t>Hòa Minh 19  - P. Hòa Minh - Q. Liên Chiểu - TP Đà Nẵng</t>
  </si>
  <si>
    <t>Số 19 - Đường Phú Lộc 17 - P.Hòa Minh  - Q. Liên Chiểu - TP Đà Nẵng</t>
  </si>
  <si>
    <t>29 Vân Đồn, Tổ 87 - P. Thọ Quang - Q. Sơn Trà - TP Đà Nẵng</t>
  </si>
  <si>
    <t>Số 385B - Đường Hải Phòng, Tân Chính, Thanh khê - TP Đà Nẵng</t>
  </si>
  <si>
    <t>Số 6, Nại Nghĩa 6 - P. Nại Hiên Đông - Q. Sơn Trà - TP Đà Nẵng</t>
  </si>
  <si>
    <t>09, Thanh Hóa, tân An, Hội An</t>
  </si>
  <si>
    <t>791 Nguyễn Lương Bằng - Hòa Hiệp Nam - Liên Chiểu - TP Đà Nẵng</t>
  </si>
  <si>
    <t>K34/14 Ngô Sỹ Liên - P. Hòa Khánh Bắc - Q. Liên Chiểu - TP Đà Nẵng</t>
  </si>
  <si>
    <t>Số 16, Ngõ 30, Đặng Thai Mai, Đồng Sơn, TP.Đồng Hới, Quảng Bình</t>
  </si>
  <si>
    <t>11/4 Mỹ Khê 3 - P. Phước Mỹ - Q. Sơn Trà - TP Đà Nẵng</t>
  </si>
  <si>
    <t>Trần Đông Thịnh</t>
  </si>
  <si>
    <t>Nguyễn Thị Bích Vân</t>
  </si>
  <si>
    <t>Nguyễn Cúc</t>
  </si>
  <si>
    <t>Võ Thị Nhung</t>
  </si>
  <si>
    <t>Phùng Thị Thu Ngân</t>
  </si>
  <si>
    <t>Nguyễn Thị Kim Ngân</t>
  </si>
  <si>
    <t>Phan Nam Hoàng Vũ</t>
  </si>
  <si>
    <t>Huỳnh Ngọc Hậu</t>
  </si>
  <si>
    <t>Trần Văn Đức</t>
  </si>
  <si>
    <t>Nguyễn Thị Kiều Phương</t>
  </si>
  <si>
    <t>Lê Đình Thi</t>
  </si>
  <si>
    <t>Nguyễn Đức Dũng</t>
  </si>
  <si>
    <t>Nguyễn Thị An</t>
  </si>
  <si>
    <t>Nguyễn Thị Minh</t>
  </si>
  <si>
    <t>Đoàn Ngọc Hải</t>
  </si>
  <si>
    <t>Hồ Thị Quỳnh Như</t>
  </si>
  <si>
    <t>Trương Thị Sang</t>
  </si>
  <si>
    <t>Trần Thị Thanh Hiền</t>
  </si>
  <si>
    <t>Huỳnh Văn Anh</t>
  </si>
  <si>
    <t>Trương Thị Vân</t>
  </si>
  <si>
    <t>Trần Thị Lài</t>
  </si>
  <si>
    <t>Nguyễn Thị Duyên</t>
  </si>
  <si>
    <t>Nguyễn Khánh Điệp</t>
  </si>
  <si>
    <t>Dương Thị Sự</t>
  </si>
  <si>
    <t>Lê Thị Thu</t>
  </si>
  <si>
    <t>Đoàn Thị Nở</t>
  </si>
  <si>
    <t>Trần Văn Quyết</t>
  </si>
  <si>
    <t>Huỳnh Hữu Thắng</t>
  </si>
  <si>
    <t>Nguyễn Cao Khải</t>
  </si>
  <si>
    <t>Nghiêm Thị Trang</t>
  </si>
  <si>
    <t>Nguyễn Thị Nga Hoàng</t>
  </si>
  <si>
    <t>Đào Thị Na</t>
  </si>
  <si>
    <t>Nguyễn Văn Sữu</t>
  </si>
  <si>
    <t>Lê Văn Ái</t>
  </si>
  <si>
    <t>Nguyễn Thị Oanh</t>
  </si>
  <si>
    <t>Trần Thị Thúy Kiều</t>
  </si>
  <si>
    <t>Hồ Thị Thanh Trà</t>
  </si>
  <si>
    <t>Nguyễn Thị Hồng Vuông</t>
  </si>
  <si>
    <t>Lê Văn Mạnh</t>
  </si>
  <si>
    <t>Lê Đình Tùng</t>
  </si>
  <si>
    <t>Phạm Thành Danh</t>
  </si>
  <si>
    <t>Hoàng Thị Thùy Trang</t>
  </si>
  <si>
    <t>Trần Thị Quế</t>
  </si>
  <si>
    <t>Nguyễn Thị Hồng Đạt</t>
  </si>
  <si>
    <t>Phạm Thị Hồng Hải</t>
  </si>
  <si>
    <t>Trương Văn Mảnh</t>
  </si>
  <si>
    <t>Đặng Văn Hiển</t>
  </si>
  <si>
    <t>Nguyễn Xuân Thảnh</t>
  </si>
  <si>
    <t>Nguyễn Văn Sơn</t>
  </si>
  <si>
    <t>Nguyễn Thanh Dũng</t>
  </si>
  <si>
    <t>Trần Thị Phương Nhàn</t>
  </si>
  <si>
    <t>Huỳnh Thị Toàn</t>
  </si>
  <si>
    <t>Phạm Ngọc Sang</t>
  </si>
  <si>
    <t>Lê Đức Bảo</t>
  </si>
  <si>
    <t>Nguyễn Khoa Vũ</t>
  </si>
  <si>
    <t>Nguyễn Bá Hòa</t>
  </si>
  <si>
    <t>Nguyễn Thị Hữu Huyền</t>
  </si>
  <si>
    <t>Trần Nhật Lê</t>
  </si>
  <si>
    <t>Lê Thị Bé Thanh</t>
  </si>
  <si>
    <t>Hoàng Thị Vân</t>
  </si>
  <si>
    <t>Trần Hữu Thời</t>
  </si>
  <si>
    <t>Nguyễn Thị Hoa</t>
  </si>
  <si>
    <t>Phạm Thị Thịnh</t>
  </si>
  <si>
    <t xml:space="preserve">Nguyễn Văn Nam </t>
  </si>
  <si>
    <t>Võ Thị Ly</t>
  </si>
  <si>
    <t>Nguyễn Văn Thảo</t>
  </si>
  <si>
    <t>Ngô Văn Thiện</t>
  </si>
  <si>
    <t>Lê Thị Thu Sương</t>
  </si>
  <si>
    <t>Lê Thị Hồng Nương</t>
  </si>
  <si>
    <t>Nguyễn Thị Phước An</t>
  </si>
  <si>
    <t>Ngô Thị Phương</t>
  </si>
  <si>
    <t>Lê Thị Minh Thu</t>
  </si>
  <si>
    <t>Lê Thị Hồng</t>
  </si>
  <si>
    <t>Phạm Thị Hồng Mỹ</t>
  </si>
  <si>
    <t>Cao Thị Sen</t>
  </si>
  <si>
    <t>Phạm Quốc Sơn</t>
  </si>
  <si>
    <t>Đinh Thị Cẩm Hằng</t>
  </si>
  <si>
    <t>Nguyễn Thị Mỹ Nhân</t>
  </si>
  <si>
    <t>Nguyễn Công Ty</t>
  </si>
  <si>
    <t>Nguyễn Thị Mi Sa</t>
  </si>
  <si>
    <t>Bùi Hồng Phúc</t>
  </si>
  <si>
    <t>Đặng Ngọc Thùy Dương</t>
  </si>
  <si>
    <t>Trần Nguyên</t>
  </si>
  <si>
    <t>Nguyễn Thị Lộc Uyển</t>
  </si>
  <si>
    <t>Phạm Minh Vũ</t>
  </si>
  <si>
    <t>Trần Trọng Thắng</t>
  </si>
  <si>
    <t>Thái Thị Thu Thảo</t>
  </si>
  <si>
    <t>Trần Thị Bích Hồng</t>
  </si>
  <si>
    <t>Đỗ Hữu Trường An</t>
  </si>
  <si>
    <t>Trần Công Tập</t>
  </si>
  <si>
    <t>Lê Văn Tình</t>
  </si>
  <si>
    <t>Nguyễn Viết  Trung</t>
  </si>
  <si>
    <t>Phan Hoàng Giang</t>
  </si>
  <si>
    <t>Trần Đặng Phấn</t>
  </si>
  <si>
    <t>Lê Văn Nga</t>
  </si>
  <si>
    <t>Hoàng Đức Phương</t>
  </si>
  <si>
    <t>Phạm Văn Vinh</t>
  </si>
  <si>
    <t>Nguyễn Nhật Đông</t>
  </si>
  <si>
    <t>Phạm Tường Dung</t>
  </si>
  <si>
    <t>Nguyễn Thị Tiểu Sương</t>
  </si>
  <si>
    <t>Trần Thanh Đào</t>
  </si>
  <si>
    <t>Nguyễn Hữu Trọng</t>
  </si>
  <si>
    <t>Nguyễn Văn Chung</t>
  </si>
  <si>
    <t>Đoàn Ngọc Hà</t>
  </si>
  <si>
    <t>Lê Xuân Nghĩa</t>
  </si>
  <si>
    <t>Trần Thị Thắm</t>
  </si>
  <si>
    <t>Nguyễn Thị Hải Lưu</t>
  </si>
  <si>
    <t>Hồ Trọng Kiên</t>
  </si>
  <si>
    <t>Phan Nguyễn Hoài Thanh</t>
  </si>
  <si>
    <t>Nguyễn Thị Thảo Ly</t>
  </si>
  <si>
    <t>Trương Ngọc Sang</t>
  </si>
  <si>
    <t>Lê Minh Đương</t>
  </si>
  <si>
    <t>Hoàng Tấn Vĩnh</t>
  </si>
  <si>
    <t>Bùi Thị Mỹ Trinh</t>
  </si>
  <si>
    <t>Nguyễn Văn Dũng</t>
  </si>
  <si>
    <t>Phan Văn Tuấn</t>
  </si>
  <si>
    <t>Nguyễn Thị Bích Ngọc</t>
  </si>
  <si>
    <t>Trần Thanh Đạm</t>
  </si>
  <si>
    <t>Trần Thị Huệ</t>
  </si>
  <si>
    <t>Thái Thị Bích Ngọc</t>
  </si>
  <si>
    <t>Dương Minh Cẩn</t>
  </si>
  <si>
    <t>Lê Thanh Nhân</t>
  </si>
  <si>
    <t>Võ Thị Kiếm</t>
  </si>
  <si>
    <t>Trương Thị Phương Chi</t>
  </si>
  <si>
    <t>Nguyễn Quốc Vương</t>
  </si>
  <si>
    <t>Lê Hoàng Mỹ Phương</t>
  </si>
  <si>
    <t>Phạm Văn Hiếu</t>
  </si>
  <si>
    <t>Đinh Trương Hoàng</t>
  </si>
  <si>
    <t>Hoàng Thái Huy</t>
  </si>
  <si>
    <t>Hồ Thị Hoài Thương</t>
  </si>
  <si>
    <t>Trần Minh Tuấn</t>
  </si>
  <si>
    <t>Lê Thị Hải</t>
  </si>
  <si>
    <t>Lâm Nguyễn Ngọc Ánh</t>
  </si>
  <si>
    <t>Lương Thanh Anh</t>
  </si>
  <si>
    <t>Ngô Văn Thành</t>
  </si>
  <si>
    <t>Nguyễn Thị Ngọc Yến</t>
  </si>
  <si>
    <t>Phan Phước Viện</t>
  </si>
  <si>
    <t>Nguyễn Thị Tin</t>
  </si>
  <si>
    <t>Hồ Phú Tín</t>
  </si>
  <si>
    <t>Lê Vũ Bảo</t>
  </si>
  <si>
    <t>Ngô Quốc Tuấn</t>
  </si>
  <si>
    <t>Lê Thị An</t>
  </si>
  <si>
    <t>Phan Ái Hoàng Yến</t>
  </si>
  <si>
    <t>Nguyễn Thị Minh Phương</t>
  </si>
  <si>
    <t>Phan Minh Hảo</t>
  </si>
  <si>
    <t>Trần Văn Vủ</t>
  </si>
  <si>
    <t>Trần Đại Dũng</t>
  </si>
  <si>
    <t>Nguyễn Thị Ánh Nguyệt</t>
  </si>
  <si>
    <t>Trần Thị Hồng Lý</t>
  </si>
  <si>
    <t>Nguyễn Thị Ngọc Thắm</t>
  </si>
  <si>
    <t>Nguyễn Thị Thu Hướng</t>
  </si>
  <si>
    <t>Phạm Thi Nam</t>
  </si>
  <si>
    <t>Huỳnh Thị Liền</t>
  </si>
  <si>
    <t>Đỗ Văn Thanh</t>
  </si>
  <si>
    <t>Đoàn Thị Ánh Dương</t>
  </si>
  <si>
    <t>Lê Quang Minh</t>
  </si>
  <si>
    <t>Lê Ngọc Phước</t>
  </si>
  <si>
    <t>Huỳnh Thị Minh Tâm</t>
  </si>
  <si>
    <t>Phạm Đắc Cường</t>
  </si>
  <si>
    <t>Châu Thị Thúy</t>
  </si>
  <si>
    <t>Nguyễn Thị Hằng</t>
  </si>
  <si>
    <t>Võ Thị Quỳnh</t>
  </si>
  <si>
    <t>Dương Văn Thanh</t>
  </si>
  <si>
    <t>Nguyễn Hà Đức</t>
  </si>
  <si>
    <t>Nguyễn Văn Quốc</t>
  </si>
  <si>
    <t>Phạm Hoàng Phúc</t>
  </si>
  <si>
    <t>Nguyễn Thị Tuyên</t>
  </si>
  <si>
    <t>Ca Thị Hoài Vui</t>
  </si>
  <si>
    <t>Nguyễn Minh Thuần</t>
  </si>
  <si>
    <t>Trần Viết Thành</t>
  </si>
  <si>
    <t>Võ Đăng Quang</t>
  </si>
  <si>
    <t>Phan Thanh Bảo</t>
  </si>
  <si>
    <t>Phạm Trọng Đạt</t>
  </si>
  <si>
    <t>Nguyễn Thị Vi</t>
  </si>
  <si>
    <t>Hoàng Xuân Hào</t>
  </si>
  <si>
    <t>Đặng Nguyễn Hoài Tú</t>
  </si>
  <si>
    <t>Phùng Thị Cúc</t>
  </si>
  <si>
    <t>Nguyễn Thị Bắc</t>
  </si>
  <si>
    <t>Phạm Thị Mỹ Linh</t>
  </si>
  <si>
    <t>Đoàn Thị Thanh Nga</t>
  </si>
  <si>
    <t>Trương Thị Hồng Phấn</t>
  </si>
  <si>
    <t>Phạm Thị Trúc Quyên</t>
  </si>
  <si>
    <t>Lê Thị Lan Anh</t>
  </si>
  <si>
    <t>Nguyễn Thị Như Mẫn</t>
  </si>
  <si>
    <t>Lê Thị Thanh Hoa</t>
  </si>
  <si>
    <t>Nguyễn Văn Trần Phước</t>
  </si>
  <si>
    <t>Nguyễn Huỳnh Hoàng Thi</t>
  </si>
  <si>
    <t>Trần Thị Thanh Loan</t>
  </si>
  <si>
    <t>Nguyễn Thị Thảo</t>
  </si>
  <si>
    <t>Phạm Thị Lê Thủy Triều</t>
  </si>
  <si>
    <t>Phạm Thị Ngọc Bích</t>
  </si>
  <si>
    <t>Ngô Hoàng Nam</t>
  </si>
  <si>
    <t>Đặng Thị Cương</t>
  </si>
  <si>
    <t>Trần Thị Thúy Liểu</t>
  </si>
  <si>
    <t>Đoàn Thị Như Quỳnh</t>
  </si>
  <si>
    <t>Võ Huy Bình</t>
  </si>
  <si>
    <t>Hồ Thị Hiền</t>
  </si>
  <si>
    <t>Trần Bá Đông</t>
  </si>
  <si>
    <t>Nguyễn Đỗ Thị Tường Vi</t>
  </si>
  <si>
    <t>Lê Hoàng Sơn</t>
  </si>
  <si>
    <t>Huỳnh Thị Mộng Linh</t>
  </si>
  <si>
    <t xml:space="preserve">Phan Thanh Hiền </t>
  </si>
  <si>
    <t>Huỳnh Thị Thanh Trúc</t>
  </si>
  <si>
    <t>Nguyễn Thị Kiều Ngân</t>
  </si>
  <si>
    <t>Hồ Phan Minh Hiền</t>
  </si>
  <si>
    <t>Nguyễn Huỳnh Thanh Thảo</t>
  </si>
  <si>
    <t>Hoàng Thị Nguyệt</t>
  </si>
  <si>
    <t>Nguyễn Cảnh Thuận</t>
  </si>
  <si>
    <t>Nguyễn Quang Vũ</t>
  </si>
  <si>
    <t>Trương Thị Ái Quyên</t>
  </si>
  <si>
    <t>Nguyễn Thị Kiều Oanh</t>
  </si>
  <si>
    <t>Trịnh Thị Qúy</t>
  </si>
  <si>
    <t>Trần Thị Thu Thảo</t>
  </si>
  <si>
    <t>Nguyễn Thị Ánh Nhật</t>
  </si>
  <si>
    <t>Trần Khánh</t>
  </si>
  <si>
    <t>Thái Hoài Thanh Trúc</t>
  </si>
  <si>
    <t>Bùi Ngọc Hà</t>
  </si>
  <si>
    <t>Thái Viết Chiêu</t>
  </si>
  <si>
    <t>Lê Thị Hồng Thanh</t>
  </si>
  <si>
    <t xml:space="preserve">Trần Bá Hoàng </t>
  </si>
  <si>
    <t>Nguyễn Thị Thu Hằng</t>
  </si>
  <si>
    <t>Nguyễn Văn Sang</t>
  </si>
  <si>
    <t>Nguyễn Văn Trọng</t>
  </si>
  <si>
    <t>Nguyễn Thị Thu Uyên</t>
  </si>
  <si>
    <t>Nguyễn Thị Hoàng Diễm</t>
  </si>
  <si>
    <t>Hà Thị Lệ</t>
  </si>
  <si>
    <t>Đinh Thanh Dũng</t>
  </si>
  <si>
    <t>Nguyễn Đình Hiếu</t>
  </si>
  <si>
    <t>Đặng Kiêu Kỳ Duyên</t>
  </si>
  <si>
    <t>Nguyễn Đình Mãi</t>
  </si>
  <si>
    <t>Phạm Công Trường</t>
  </si>
  <si>
    <t>Nguyễn Hữu Quang Vinh</t>
  </si>
  <si>
    <t>Nguyễn Ngọc Anh Diệu</t>
  </si>
  <si>
    <t>Lê Thị Mỹ Trinh</t>
  </si>
  <si>
    <t>Võ Như Vinh</t>
  </si>
  <si>
    <t>Nguyễn Minh Quyền</t>
  </si>
  <si>
    <t>Hà Thị Nguyệt</t>
  </si>
  <si>
    <t>Nguyễn Hải Bằng</t>
  </si>
  <si>
    <t>Lê Văn Sang</t>
  </si>
  <si>
    <t>Nguyễn Thị Mỹ Hạnh</t>
  </si>
  <si>
    <t>Nguyễn Đức Cẩn</t>
  </si>
  <si>
    <t>Ngô Thị Thu Sương</t>
  </si>
  <si>
    <t>Trần Thị Thanh Nhi</t>
  </si>
  <si>
    <t>Hồ Thị Sương</t>
  </si>
  <si>
    <t>Phan Lê Tường Minh</t>
  </si>
  <si>
    <t>Trần Thị Thanh Tân</t>
  </si>
  <si>
    <t>Nguyễn Thị Hòe</t>
  </si>
  <si>
    <t>Nguyễn Ngọc Bảo</t>
  </si>
  <si>
    <t>Nguyễn Thị Tâm</t>
  </si>
  <si>
    <t>Trần Nam Khánh</t>
  </si>
  <si>
    <t>Nguyễn Trung Hiếu</t>
  </si>
  <si>
    <t>Đặng Văn Thanh</t>
  </si>
  <si>
    <t>Hoàng Thị Ánh Nhi</t>
  </si>
  <si>
    <t>Lê Ngọc Tuấn</t>
  </si>
  <si>
    <t>Đỗ Thị Thứ</t>
  </si>
  <si>
    <t>Cao Đức Vượng</t>
  </si>
  <si>
    <t>Nguyễn Thanh Nam</t>
  </si>
  <si>
    <t>Trầm Thị Trạch Oanh</t>
  </si>
  <si>
    <t>Nguyễn Minh Sơn</t>
  </si>
  <si>
    <t>Hồ Thị Thu Hành</t>
  </si>
  <si>
    <t>Ngô Thị Mỹ Nhung</t>
  </si>
  <si>
    <t>Nguyễn Minh Nguyên</t>
  </si>
  <si>
    <t>Hồ Thị Tiến</t>
  </si>
  <si>
    <t>Dương Văn Trận</t>
  </si>
  <si>
    <t>Trần Thị Khánh Ly</t>
  </si>
  <si>
    <t>Trương Văn Phước</t>
  </si>
  <si>
    <t>Nguyễn Cao Hoài Phương</t>
  </si>
  <si>
    <t>Trần Nguyên Hoàng</t>
  </si>
  <si>
    <t>Đặng Công Quang Huy</t>
  </si>
  <si>
    <t>Lê Thị Hoàng Oanh</t>
  </si>
  <si>
    <t>Lương Công Đoàn</t>
  </si>
  <si>
    <t>Võ Thị Kiều Trang</t>
  </si>
  <si>
    <t>Lê Đại Nam</t>
  </si>
  <si>
    <t>Trần Thị Thủy</t>
  </si>
  <si>
    <t>Phạm Thị Chín</t>
  </si>
  <si>
    <t>Nguyễn Thị Thanh Huyền</t>
  </si>
  <si>
    <t>Vũ Văn Thư</t>
  </si>
  <si>
    <t>Nguyễn Thị Sợi</t>
  </si>
  <si>
    <t>Nguyễn Văn Dự</t>
  </si>
  <si>
    <t>Trần Công Minh</t>
  </si>
  <si>
    <t>Phan Quang Sơn</t>
  </si>
  <si>
    <t>Đỗ Lương Quỳnh Giao</t>
  </si>
  <si>
    <t>Phạm Thị Vi</t>
  </si>
  <si>
    <t>Trịnh Quốc Toàn</t>
  </si>
  <si>
    <t>Vũ Thị Hà</t>
  </si>
  <si>
    <t>Lý Văn Hoàng</t>
  </si>
  <si>
    <t>Đỗ Thị Trang</t>
  </si>
  <si>
    <t>Phan Văn Bình</t>
  </si>
  <si>
    <t>Nguyễn Hồng Quang</t>
  </si>
  <si>
    <t>Nguyễn Thị Minh Thắng</t>
  </si>
  <si>
    <t>Phạm Viết Tuấn</t>
  </si>
  <si>
    <t>Nguyễn Thọ Hà</t>
  </si>
  <si>
    <t>Hồ Thị Hồng Trang</t>
  </si>
  <si>
    <t>Lê Quang Vinh</t>
  </si>
  <si>
    <t>Trần Nhật Tân</t>
  </si>
  <si>
    <t>Nguyễn Thanh</t>
  </si>
  <si>
    <t>Trần Thị Hạnh</t>
  </si>
  <si>
    <t>Nguyễn Trung Anh</t>
  </si>
  <si>
    <t>Lê Thanh Nguyên</t>
  </si>
  <si>
    <t>Phan Văn Nam</t>
  </si>
  <si>
    <t>Nguyễn Giang Nam</t>
  </si>
  <si>
    <t>Nguyễn Trần Viết Sa</t>
  </si>
  <si>
    <t>Võ Hùng Anh</t>
  </si>
  <si>
    <t>Nguyễn Thị Thu</t>
  </si>
  <si>
    <t>Phạm Thị Ánh Hồng</t>
  </si>
  <si>
    <t>Phạm Thị Mỹ Dung</t>
  </si>
  <si>
    <t>Đặng Văn Hải</t>
  </si>
  <si>
    <t>Huỳnh Xuân Hải</t>
  </si>
  <si>
    <t>Lê Văn An</t>
  </si>
  <si>
    <t>Nguyễn Thị Giang</t>
  </si>
  <si>
    <t>Đặng Thị Tuyết</t>
  </si>
  <si>
    <t>Nguyễn Thị Tường Vi</t>
  </si>
  <si>
    <t>Phạm Minh Cảnh</t>
  </si>
  <si>
    <t>Đào Thị Hoàng Anh</t>
  </si>
  <si>
    <t>Nguyễn Thị Mỹ Dung</t>
  </si>
  <si>
    <t>Hồ Thị Ly</t>
  </si>
  <si>
    <t>Cao Thị Hồng Vân</t>
  </si>
  <si>
    <t>Trần Minh Trí</t>
  </si>
  <si>
    <t>Hoàng Ngọc Hùng</t>
  </si>
  <si>
    <t>Nguyễn Thị Thiết</t>
  </si>
  <si>
    <t>Nguyễn Bảo Quốc</t>
  </si>
  <si>
    <t>Hoàng Văn Sinh</t>
  </si>
  <si>
    <t>Trần Thị Tuyết Nhung</t>
  </si>
  <si>
    <t>Đinh Văn Bản</t>
  </si>
  <si>
    <t>Lâm Thị Cẩm Tiên</t>
  </si>
  <si>
    <t>Nguyễn Thế Quang</t>
  </si>
  <si>
    <t>Nguyễn Mạnh Bão</t>
  </si>
  <si>
    <t>Trần Công Nam</t>
  </si>
  <si>
    <t>Huỳnh Văn A</t>
  </si>
  <si>
    <t>Nguyễn Hoàng</t>
  </si>
  <si>
    <t>Phạm Phú Mỹ</t>
  </si>
  <si>
    <t>Nguyễn Văn Vũ</t>
  </si>
  <si>
    <t>Nguyễn Thị Mỹ Hiền</t>
  </si>
  <si>
    <t>Trương Nhật Thành</t>
  </si>
  <si>
    <t>Thái Thị Trang</t>
  </si>
  <si>
    <t>Hoàng Ngọc Hà</t>
  </si>
  <si>
    <t>Trần Thị Hoài Phương</t>
  </si>
  <si>
    <t>Đặng Thị Hoài Xuân</t>
  </si>
  <si>
    <t>Nguyễn Luyn</t>
  </si>
  <si>
    <t>Nguyễn Quốc Huy</t>
  </si>
  <si>
    <t>Phạm Thanh Bình</t>
  </si>
  <si>
    <t>Võ Thị Hồng Thanh</t>
  </si>
  <si>
    <t>Nguyễn Thị Thu Trang</t>
  </si>
  <si>
    <t>Nguyễn Thị Chi</t>
  </si>
  <si>
    <t>Nguyễn Thị Thiệt</t>
  </si>
  <si>
    <t>Thái Thị Thùy Trang</t>
  </si>
  <si>
    <t>Đậu Thị Khuyên</t>
  </si>
  <si>
    <t>Nguyễn Thị Lệ Thu</t>
  </si>
  <si>
    <t>Nguyễn Thị Hoa Mai</t>
  </si>
  <si>
    <t>Lương Thị Thanh Viên</t>
  </si>
  <si>
    <t>Phan Nhật Nam</t>
  </si>
  <si>
    <t>Nguyễn Ngọc Huy</t>
  </si>
  <si>
    <t>Phan Thị Ngọc</t>
  </si>
  <si>
    <t>Trần Thị Hoa</t>
  </si>
  <si>
    <t>Nguyễn Thị Bích Duyên</t>
  </si>
  <si>
    <t>Trịnh Thị Hường</t>
  </si>
  <si>
    <t>Lương Trung Chính</t>
  </si>
  <si>
    <t>Nguyễn Duy Khánh</t>
  </si>
  <si>
    <t>Nguyễn Thị Ngọc Huyền</t>
  </si>
  <si>
    <t>Dương Vinh Hiển</t>
  </si>
  <si>
    <t>Nguyễn Đăk Duy Nhân</t>
  </si>
  <si>
    <t>Phan Mạnh Linh</t>
  </si>
  <si>
    <t>Nguyễn Thị Hiệp</t>
  </si>
  <si>
    <t>Nguyễn Thị Minh Nguyệt</t>
  </si>
  <si>
    <t>Trần Thị Thanh Dung</t>
  </si>
  <si>
    <t>Trần Tuấn Vũ</t>
  </si>
  <si>
    <t>Phan Thị Mỹ Quyên</t>
  </si>
  <si>
    <t>Lê Thị Phương Trinh</t>
  </si>
  <si>
    <t>Kiều Ngọc Cường</t>
  </si>
  <si>
    <t>Kim Thị Thanh Thủy</t>
  </si>
  <si>
    <t>Hán Duy Thiệu</t>
  </si>
  <si>
    <t>Lê Văn Nam</t>
  </si>
  <si>
    <t>Trần Thị Kim Dung</t>
  </si>
  <si>
    <t>Lê Thị Bích Tuyền</t>
  </si>
  <si>
    <t>Nguyễn Công Tuyễn</t>
  </si>
  <si>
    <t>Nguyễn Tuấn Anh</t>
  </si>
  <si>
    <t>Cao Thị Phúc</t>
  </si>
  <si>
    <t>Nguyễn Cao Công</t>
  </si>
  <si>
    <t>Đặng Thị Ngọc Diễm</t>
  </si>
  <si>
    <t>Hoàng Tuyết Mai</t>
  </si>
  <si>
    <t>Trần Như Anh</t>
  </si>
  <si>
    <t>Trần Hữu Lý</t>
  </si>
  <si>
    <t>Hà Thị Hằng</t>
  </si>
  <si>
    <t>Phan Văn Hưng</t>
  </si>
  <si>
    <t>Phan Thị Trang</t>
  </si>
  <si>
    <t>Nguyễn Hữu Dự</t>
  </si>
  <si>
    <t>Ngô Thị Lan</t>
  </si>
  <si>
    <t>Dương Quốc Bảo</t>
  </si>
  <si>
    <t>Trần Thị Hoa Ban</t>
  </si>
  <si>
    <t>Đoàn Thị Thương</t>
  </si>
  <si>
    <t>Lê Trường Bảo</t>
  </si>
  <si>
    <t>Trần Phương Nhật</t>
  </si>
  <si>
    <t>Phạm Văn Chiến</t>
  </si>
  <si>
    <t>Văn Minh Châu</t>
  </si>
  <si>
    <t>Đỗ Thị Thanh Tuyền</t>
  </si>
  <si>
    <t>Trương Thị Thu Lý</t>
  </si>
  <si>
    <t>Phạm Văn Bình</t>
  </si>
  <si>
    <t>Hà Thanh Cường</t>
  </si>
  <si>
    <t>Hồ Văn Thái</t>
  </si>
  <si>
    <t>Lê Thanh Long</t>
  </si>
  <si>
    <t>Lê Trìu Mến</t>
  </si>
  <si>
    <t>Ngô Trí Hữu</t>
  </si>
  <si>
    <t>Nguyễn Thị Thúy An</t>
  </si>
  <si>
    <t>Lại Thế Nhân</t>
  </si>
  <si>
    <t>Trần Thị Như Thùy</t>
  </si>
  <si>
    <t>Võ Thị Mỹ Trinh</t>
  </si>
  <si>
    <t>Nguyễn Văn Dương</t>
  </si>
  <si>
    <t>Trương Bích Liên</t>
  </si>
  <si>
    <t>Hoàng Bi</t>
  </si>
  <si>
    <t>Mai Thạch Hải</t>
  </si>
  <si>
    <t>Trần Thị Phương Thảo</t>
  </si>
  <si>
    <t>Nguyễn Văn Lượng</t>
  </si>
  <si>
    <t>Trần Thị Kim Hân</t>
  </si>
  <si>
    <t>Lý Hoàng Minh Dung</t>
  </si>
  <si>
    <t>Đỗ Thị Nhung</t>
  </si>
  <si>
    <t>Nguyễn Thị Thùy</t>
  </si>
  <si>
    <t>Phạm Quang Hoãn</t>
  </si>
  <si>
    <t>Lê Quang Thịnh</t>
  </si>
  <si>
    <t>Nguyễn Chính Thi</t>
  </si>
  <si>
    <t>Võ Thành Trung</t>
  </si>
  <si>
    <t>Trần Hoàng Phương</t>
  </si>
  <si>
    <t>Nguyễn Đình Toản</t>
  </si>
  <si>
    <t>Nguyễn Văn Tốt</t>
  </si>
  <si>
    <t>Nguyễn Thiện Thắng</t>
  </si>
  <si>
    <t>Dương Thị Lan</t>
  </si>
  <si>
    <t>Vũ Hồng Hưng</t>
  </si>
  <si>
    <t>Ngô Đình Quang</t>
  </si>
  <si>
    <t>Đặng Quang Khải</t>
  </si>
  <si>
    <t>Lê Công Huy</t>
  </si>
  <si>
    <t>Võ Kim Uyên</t>
  </si>
  <si>
    <t>Nguyễn Thị Quỳnh Như</t>
  </si>
  <si>
    <t>Hứa Nhật Quang</t>
  </si>
  <si>
    <t>Ngô Thị Ngọc Vân</t>
  </si>
  <si>
    <t>Trần Công Ty</t>
  </si>
  <si>
    <t>Phạm Thị Lệ Thu</t>
  </si>
  <si>
    <t>Cao Thị Thanh Trà</t>
  </si>
  <si>
    <t>Trương Thị Huỳnh Ý</t>
  </si>
  <si>
    <t>Huỳnh Tuấn</t>
  </si>
  <si>
    <t>Võ Tấn Quang</t>
  </si>
  <si>
    <t>Phan Văn Anh Vũ</t>
  </si>
  <si>
    <t>Phạm Thị Bình</t>
  </si>
  <si>
    <t>Lê Thế Sơn</t>
  </si>
  <si>
    <t>Nguyễn Thị Kim Phương</t>
  </si>
  <si>
    <t>Nguyễn Anh Thư</t>
  </si>
  <si>
    <t>Dương Thị Hiền</t>
  </si>
  <si>
    <t>Huỳnh Quang Tâm</t>
  </si>
  <si>
    <t>Đinh Phú Hòa</t>
  </si>
  <si>
    <t>Dương Thị Mỹ Lài</t>
  </si>
  <si>
    <t>Phan Thị Dung</t>
  </si>
  <si>
    <t>Lê Hoài Ân</t>
  </si>
  <si>
    <t>Cao Xuân Tùng</t>
  </si>
  <si>
    <t>Nguyễn Thị Hương Trà</t>
  </si>
  <si>
    <t>Nguyễn Thị Thùy Trâm</t>
  </si>
  <si>
    <t>Trương Công Sang</t>
  </si>
  <si>
    <t>Lê Thị Quỳnh</t>
  </si>
  <si>
    <t xml:space="preserve">Đoàn Thị Yến Ly </t>
  </si>
  <si>
    <t>Lê Thị Việt Trinh</t>
  </si>
  <si>
    <t xml:space="preserve">Nguyễn Tuấn  </t>
  </si>
  <si>
    <t>Cao Thành Trung</t>
  </si>
  <si>
    <t>Lê Văn Tiến</t>
  </si>
  <si>
    <t>Nguyễn Thị Diêu</t>
  </si>
  <si>
    <t>Võ Văn Liêm</t>
  </si>
  <si>
    <t>Nguyễn Thị Minh Thúy</t>
  </si>
  <si>
    <t>Đặng Văn Hùng</t>
  </si>
  <si>
    <t>Lê Phạm Nguyên Hạnh</t>
  </si>
  <si>
    <t>Trần Văn Hào</t>
  </si>
  <si>
    <t>Nguyễn Thị Phương Thanh</t>
  </si>
  <si>
    <t>Dương Thị Diệu Linh</t>
  </si>
  <si>
    <t>Nguyễn Thị Hiền</t>
  </si>
  <si>
    <t>Ngô Văn Phương</t>
  </si>
  <si>
    <t>Nguyễn Thị Kiều Vân</t>
  </si>
  <si>
    <t>Hồ Phi Phong</t>
  </si>
  <si>
    <t>Nguyễn Thị Mỹ Linh</t>
  </si>
  <si>
    <t>Trần Quốc Trưởng</t>
  </si>
  <si>
    <t>Nguyễn Thị Kiều Trâm</t>
  </si>
  <si>
    <t>Đặng Xuân Long</t>
  </si>
  <si>
    <t xml:space="preserve">Lê Thị Bích  </t>
  </si>
  <si>
    <t>Lê Văn Chân</t>
  </si>
  <si>
    <t>Tưởng Thị Xuân Lộc</t>
  </si>
  <si>
    <t xml:space="preserve">Trần Ngọc Đào </t>
  </si>
  <si>
    <t>Cáp Thị Tính</t>
  </si>
  <si>
    <t>Trương Văn Tuấn</t>
  </si>
  <si>
    <t>Phan Thị Minh Hiền</t>
  </si>
  <si>
    <t>Thái Văn Tài</t>
  </si>
  <si>
    <t>Nguyễn Thị Thanh Xuyến</t>
  </si>
  <si>
    <t>Nguyễn Trọng Kỷ</t>
  </si>
  <si>
    <t>Phạm Thị Cẩm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</si>
</sst>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_-* #,##0\ _þ_-;\-* #,##0\ _þ_-;_-* &quot;-&quot;??\ _þ_-;_-@_-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8" fillId="0" borderId="0" xfId="0" applyFont="1" applyAlignment="1"/>
    <xf numFmtId="0" fontId="3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9" fillId="3" borderId="0" xfId="0" applyFont="1" applyFill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4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15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Border="1"/>
    <xf numFmtId="0" fontId="13" fillId="0" borderId="0" xfId="0" applyFont="1" applyFill="1" applyAlignment="1">
      <alignment horizont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14" fontId="1" fillId="4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65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15" fillId="0" borderId="1" xfId="1" applyNumberFormat="1" applyFont="1" applyBorder="1" applyAlignment="1">
      <alignment horizontal="right" vertical="center"/>
    </xf>
    <xf numFmtId="165" fontId="1" fillId="0" borderId="1" xfId="1" quotePrefix="1" applyNumberFormat="1" applyFont="1" applyBorder="1" applyAlignment="1">
      <alignment horizontal="right" vertical="center"/>
    </xf>
    <xf numFmtId="165" fontId="1" fillId="2" borderId="1" xfId="1" quotePrefix="1" applyNumberFormat="1" applyFont="1" applyFill="1" applyBorder="1" applyAlignment="1">
      <alignment horizontal="right" vertical="center"/>
    </xf>
    <xf numFmtId="165" fontId="12" fillId="0" borderId="2" xfId="1" applyNumberFormat="1" applyFont="1" applyBorder="1" applyAlignment="1">
      <alignment horizontal="right" vertical="center"/>
    </xf>
    <xf numFmtId="165" fontId="15" fillId="0" borderId="0" xfId="1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3" fontId="21" fillId="2" borderId="1" xfId="0" applyNumberFormat="1" applyFont="1" applyFill="1" applyBorder="1"/>
    <xf numFmtId="165" fontId="12" fillId="2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0" xfId="0" applyFont="1" applyFill="1"/>
    <xf numFmtId="0" fontId="3" fillId="0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5" fillId="0" borderId="1" xfId="0" applyFont="1" applyFill="1" applyBorder="1"/>
    <xf numFmtId="165" fontId="1" fillId="0" borderId="1" xfId="1" quotePrefix="1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22" fillId="0" borderId="1" xfId="1" applyNumberFormat="1" applyFont="1" applyBorder="1" applyAlignment="1">
      <alignment horizontal="center" vertical="center"/>
    </xf>
    <xf numFmtId="0" fontId="15" fillId="2" borderId="1" xfId="0" applyFont="1" applyFill="1" applyBorder="1"/>
    <xf numFmtId="166" fontId="22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3" fillId="2" borderId="1" xfId="0" quotePrefix="1" applyNumberFormat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quotePrefix="1" applyFont="1" applyFill="1" applyBorder="1" applyAlignment="1">
      <alignment horizontal="center" vertical="center" wrapText="1"/>
    </xf>
    <xf numFmtId="0" fontId="23" fillId="2" borderId="1" xfId="0" quotePrefix="1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81"/>
  <sheetViews>
    <sheetView tabSelected="1" zoomScaleNormal="100" workbookViewId="0">
      <pane ySplit="1" topLeftCell="A140" activePane="bottomLeft" state="frozen"/>
      <selection activeCell="C1" sqref="C1"/>
      <selection pane="bottomLeft" activeCell="D246" sqref="D246"/>
    </sheetView>
  </sheetViews>
  <sheetFormatPr defaultRowHeight="18.75" x14ac:dyDescent="0.3"/>
  <cols>
    <col min="1" max="1" width="9.140625" style="1"/>
    <col min="2" max="2" width="12.5703125" style="48" customWidth="1"/>
    <col min="3" max="3" width="27.85546875" style="5" bestFit="1" customWidth="1"/>
    <col min="4" max="4" width="29.42578125" style="1" customWidth="1"/>
    <col min="5" max="5" width="30.5703125" style="1" customWidth="1"/>
    <col min="6" max="6" width="7.140625" style="1" customWidth="1"/>
    <col min="7" max="7" width="13.5703125" style="1" customWidth="1"/>
    <col min="8" max="8" width="35.28515625" style="14" bestFit="1" customWidth="1"/>
    <col min="9" max="9" width="15.5703125" style="14" customWidth="1"/>
    <col min="10" max="10" width="11.5703125" style="2" customWidth="1"/>
    <col min="11" max="11" width="12.28515625" style="17" customWidth="1"/>
    <col min="12" max="12" width="12.5703125" style="48" customWidth="1"/>
    <col min="13" max="13" width="8.7109375" style="59" customWidth="1"/>
    <col min="14" max="14" width="14" style="125" customWidth="1"/>
    <col min="15" max="15" width="10" style="18" customWidth="1"/>
    <col min="16" max="16" width="26" style="72" customWidth="1"/>
    <col min="17" max="17" width="20.140625" style="72" customWidth="1"/>
    <col min="18" max="18" width="13.85546875" style="1" customWidth="1"/>
    <col min="19" max="16384" width="9.140625" style="1"/>
  </cols>
  <sheetData>
    <row r="1" spans="1:18" s="84" customFormat="1" ht="48" customHeight="1" x14ac:dyDescent="0.25">
      <c r="A1" s="83" t="s">
        <v>75</v>
      </c>
      <c r="B1" s="104" t="s">
        <v>442</v>
      </c>
      <c r="C1" s="81" t="s">
        <v>431</v>
      </c>
      <c r="D1" s="75" t="s">
        <v>432</v>
      </c>
      <c r="E1" s="76" t="s">
        <v>433</v>
      </c>
      <c r="F1" s="77" t="s">
        <v>76</v>
      </c>
      <c r="G1" s="76" t="s">
        <v>0</v>
      </c>
      <c r="H1" s="82" t="s">
        <v>434</v>
      </c>
      <c r="I1" s="77" t="s">
        <v>76</v>
      </c>
      <c r="J1" s="76" t="s">
        <v>0</v>
      </c>
      <c r="K1" s="78" t="s">
        <v>68</v>
      </c>
      <c r="L1" s="78" t="s">
        <v>195</v>
      </c>
      <c r="M1" s="79" t="s">
        <v>69</v>
      </c>
      <c r="N1" s="82" t="s">
        <v>79</v>
      </c>
      <c r="O1" s="80" t="s">
        <v>74</v>
      </c>
      <c r="P1" s="80" t="s">
        <v>72</v>
      </c>
      <c r="Q1" s="80" t="s">
        <v>70</v>
      </c>
      <c r="R1" s="80" t="s">
        <v>252</v>
      </c>
    </row>
    <row r="2" spans="1:18" ht="30.75" customHeight="1" x14ac:dyDescent="0.25">
      <c r="A2" s="9">
        <v>1</v>
      </c>
      <c r="B2" s="105" t="str">
        <f t="shared" ref="B2:B65" si="0">CONCATENATE(K2,L2)</f>
        <v>714E3</v>
      </c>
      <c r="C2" s="7" t="s">
        <v>440</v>
      </c>
      <c r="D2" s="3" t="s">
        <v>61</v>
      </c>
      <c r="E2" s="3" t="s">
        <v>61</v>
      </c>
      <c r="F2" s="3">
        <v>1985</v>
      </c>
      <c r="G2" s="3">
        <v>201527150</v>
      </c>
      <c r="H2" s="7" t="s">
        <v>67</v>
      </c>
      <c r="I2" s="3"/>
      <c r="J2" s="3"/>
      <c r="K2" s="16">
        <v>714</v>
      </c>
      <c r="L2" s="19" t="s">
        <v>73</v>
      </c>
      <c r="M2" s="55">
        <v>1</v>
      </c>
      <c r="N2" s="74" t="s">
        <v>272</v>
      </c>
      <c r="O2" s="106">
        <v>70</v>
      </c>
      <c r="P2" s="66">
        <v>627800000</v>
      </c>
      <c r="Q2" s="66">
        <f t="shared" ref="Q2:Q8" si="1">ROUND(P2*1.07,-3)</f>
        <v>671746000</v>
      </c>
      <c r="R2" s="44">
        <v>44098</v>
      </c>
    </row>
    <row r="3" spans="1:18" ht="30.75" customHeight="1" x14ac:dyDescent="0.25">
      <c r="A3" s="9">
        <v>2</v>
      </c>
      <c r="B3" s="105" t="str">
        <f t="shared" si="0"/>
        <v>301E3</v>
      </c>
      <c r="C3" s="20" t="s">
        <v>485</v>
      </c>
      <c r="D3" s="29" t="s">
        <v>58</v>
      </c>
      <c r="E3" s="21" t="s">
        <v>58</v>
      </c>
      <c r="F3" s="21">
        <v>1974</v>
      </c>
      <c r="G3" s="21">
        <v>201798677</v>
      </c>
      <c r="H3" s="20" t="s">
        <v>760</v>
      </c>
      <c r="I3" s="21">
        <v>1983</v>
      </c>
      <c r="J3" s="21">
        <v>201802104</v>
      </c>
      <c r="K3" s="22">
        <v>301</v>
      </c>
      <c r="L3" s="19" t="s">
        <v>73</v>
      </c>
      <c r="M3" s="50">
        <v>2</v>
      </c>
      <c r="N3" s="114" t="s">
        <v>280</v>
      </c>
      <c r="O3" s="88">
        <v>70</v>
      </c>
      <c r="P3" s="66">
        <v>671746000</v>
      </c>
      <c r="Q3" s="67">
        <f t="shared" si="1"/>
        <v>718768000</v>
      </c>
      <c r="R3" s="63">
        <v>44098</v>
      </c>
    </row>
    <row r="4" spans="1:18" ht="30.75" customHeight="1" x14ac:dyDescent="0.25">
      <c r="A4" s="9">
        <v>3</v>
      </c>
      <c r="B4" s="105" t="str">
        <f t="shared" si="0"/>
        <v>101E4</v>
      </c>
      <c r="C4" s="7" t="s">
        <v>486</v>
      </c>
      <c r="D4" s="4" t="s">
        <v>5</v>
      </c>
      <c r="E4" s="4" t="s">
        <v>5</v>
      </c>
      <c r="F4" s="4">
        <v>1978</v>
      </c>
      <c r="G4" s="4">
        <v>201656980</v>
      </c>
      <c r="H4" s="7" t="s">
        <v>761</v>
      </c>
      <c r="I4" s="4">
        <v>1986</v>
      </c>
      <c r="J4" s="4">
        <v>201821052</v>
      </c>
      <c r="K4" s="19">
        <v>101</v>
      </c>
      <c r="L4" s="19" t="s">
        <v>71</v>
      </c>
      <c r="M4" s="49">
        <v>3</v>
      </c>
      <c r="N4" s="33" t="s">
        <v>284</v>
      </c>
      <c r="O4" s="46">
        <v>70</v>
      </c>
      <c r="P4" s="69">
        <v>696858000</v>
      </c>
      <c r="Q4" s="66">
        <f t="shared" si="1"/>
        <v>745638000</v>
      </c>
      <c r="R4" s="44">
        <v>44098</v>
      </c>
    </row>
    <row r="5" spans="1:18" ht="30.75" customHeight="1" x14ac:dyDescent="0.25">
      <c r="A5" s="9">
        <v>4</v>
      </c>
      <c r="B5" s="105" t="str">
        <f t="shared" si="0"/>
        <v>111E4</v>
      </c>
      <c r="C5" s="20" t="s">
        <v>487</v>
      </c>
      <c r="D5" s="29" t="s">
        <v>122</v>
      </c>
      <c r="E5" s="21" t="s">
        <v>51</v>
      </c>
      <c r="F5" s="21">
        <v>1991</v>
      </c>
      <c r="G5" s="21">
        <v>212312199</v>
      </c>
      <c r="H5" s="20" t="s">
        <v>762</v>
      </c>
      <c r="I5" s="21">
        <v>1992</v>
      </c>
      <c r="J5" s="21">
        <v>197297184</v>
      </c>
      <c r="K5" s="22">
        <v>111</v>
      </c>
      <c r="L5" s="19" t="s">
        <v>71</v>
      </c>
      <c r="M5" s="50">
        <v>4</v>
      </c>
      <c r="N5" s="114">
        <v>44145</v>
      </c>
      <c r="O5" s="88">
        <v>45.53</v>
      </c>
      <c r="P5" s="66">
        <v>453256000</v>
      </c>
      <c r="Q5" s="67">
        <f t="shared" si="1"/>
        <v>484984000</v>
      </c>
      <c r="R5" s="63">
        <v>44098</v>
      </c>
    </row>
    <row r="6" spans="1:18" ht="30.75" customHeight="1" x14ac:dyDescent="0.25">
      <c r="A6" s="9">
        <v>5</v>
      </c>
      <c r="B6" s="105" t="str">
        <f t="shared" si="0"/>
        <v>214E4</v>
      </c>
      <c r="C6" s="20" t="s">
        <v>488</v>
      </c>
      <c r="D6" s="29"/>
      <c r="E6" s="21" t="s">
        <v>291</v>
      </c>
      <c r="F6" s="21">
        <v>1985</v>
      </c>
      <c r="G6" s="21">
        <v>206124049</v>
      </c>
      <c r="H6" s="20" t="s">
        <v>763</v>
      </c>
      <c r="I6" s="21">
        <v>1978</v>
      </c>
      <c r="J6" s="21">
        <v>205987234</v>
      </c>
      <c r="K6" s="22">
        <v>214</v>
      </c>
      <c r="L6" s="19" t="s">
        <v>71</v>
      </c>
      <c r="M6" s="50">
        <v>5</v>
      </c>
      <c r="N6" s="114" t="s">
        <v>127</v>
      </c>
      <c r="O6" s="88">
        <v>70</v>
      </c>
      <c r="P6" s="66">
        <v>684302000</v>
      </c>
      <c r="Q6" s="67">
        <f t="shared" si="1"/>
        <v>732203000</v>
      </c>
      <c r="R6" s="63">
        <v>44098</v>
      </c>
    </row>
    <row r="7" spans="1:18" ht="30.75" customHeight="1" x14ac:dyDescent="0.25">
      <c r="A7" s="9">
        <v>6</v>
      </c>
      <c r="B7" s="105" t="str">
        <f t="shared" si="0"/>
        <v>514E4</v>
      </c>
      <c r="C7" s="7" t="s">
        <v>489</v>
      </c>
      <c r="D7" s="3" t="s">
        <v>26</v>
      </c>
      <c r="E7" s="3" t="s">
        <v>26</v>
      </c>
      <c r="F7" s="3">
        <v>1995</v>
      </c>
      <c r="G7" s="3">
        <v>201669591</v>
      </c>
      <c r="H7" s="7" t="s">
        <v>764</v>
      </c>
      <c r="I7" s="3">
        <v>1994</v>
      </c>
      <c r="J7" s="3">
        <v>201888924</v>
      </c>
      <c r="K7" s="19">
        <v>514</v>
      </c>
      <c r="L7" s="19" t="s">
        <v>71</v>
      </c>
      <c r="M7" s="53">
        <v>6</v>
      </c>
      <c r="N7" s="115">
        <v>44145</v>
      </c>
      <c r="O7" s="107">
        <v>70</v>
      </c>
      <c r="P7" s="70">
        <v>646634000</v>
      </c>
      <c r="Q7" s="66">
        <f t="shared" si="1"/>
        <v>691898000</v>
      </c>
      <c r="R7" s="44">
        <v>44098</v>
      </c>
    </row>
    <row r="8" spans="1:18" ht="30.75" customHeight="1" x14ac:dyDescent="0.25">
      <c r="A8" s="9">
        <v>7</v>
      </c>
      <c r="B8" s="105" t="str">
        <f t="shared" si="0"/>
        <v>614E3</v>
      </c>
      <c r="C8" s="7" t="s">
        <v>490</v>
      </c>
      <c r="D8" s="6"/>
      <c r="E8" s="4" t="s">
        <v>30</v>
      </c>
      <c r="F8" s="4">
        <v>1990</v>
      </c>
      <c r="G8" s="4">
        <v>201605883</v>
      </c>
      <c r="H8" s="7" t="s">
        <v>765</v>
      </c>
      <c r="I8" s="4">
        <v>1983</v>
      </c>
      <c r="J8" s="4">
        <v>201447002</v>
      </c>
      <c r="K8" s="19">
        <v>614</v>
      </c>
      <c r="L8" s="19" t="s">
        <v>73</v>
      </c>
      <c r="M8" s="52">
        <v>7</v>
      </c>
      <c r="N8" s="115">
        <v>44146</v>
      </c>
      <c r="O8" s="46">
        <v>70</v>
      </c>
      <c r="P8" s="68">
        <v>634078000</v>
      </c>
      <c r="Q8" s="66">
        <f t="shared" si="1"/>
        <v>678463000</v>
      </c>
      <c r="R8" s="44">
        <v>44098</v>
      </c>
    </row>
    <row r="9" spans="1:18" ht="30.75" customHeight="1" x14ac:dyDescent="0.25">
      <c r="A9" s="9">
        <v>8</v>
      </c>
      <c r="B9" s="105" t="str">
        <f t="shared" si="0"/>
        <v>203E4</v>
      </c>
      <c r="C9" s="20" t="s">
        <v>491</v>
      </c>
      <c r="D9" s="29" t="s">
        <v>295</v>
      </c>
      <c r="E9" s="21" t="s">
        <v>9</v>
      </c>
      <c r="F9" s="21">
        <v>1988</v>
      </c>
      <c r="G9" s="21">
        <v>205381628</v>
      </c>
      <c r="H9" s="20" t="s">
        <v>766</v>
      </c>
      <c r="I9" s="21">
        <v>1991</v>
      </c>
      <c r="J9" s="21">
        <v>205600245</v>
      </c>
      <c r="K9" s="22">
        <v>203</v>
      </c>
      <c r="L9" s="19" t="s">
        <v>71</v>
      </c>
      <c r="M9" s="50">
        <v>8</v>
      </c>
      <c r="N9" s="114">
        <v>44145</v>
      </c>
      <c r="O9" s="88">
        <v>63.25</v>
      </c>
      <c r="P9" s="66">
        <f>ROUND(Q9/1.07,-3)</f>
        <v>618316000</v>
      </c>
      <c r="Q9" s="67">
        <v>661598000</v>
      </c>
      <c r="R9" s="63">
        <v>44098</v>
      </c>
    </row>
    <row r="10" spans="1:18" ht="30.75" customHeight="1" x14ac:dyDescent="0.25">
      <c r="A10" s="9">
        <v>9</v>
      </c>
      <c r="B10" s="105" t="str">
        <f t="shared" si="0"/>
        <v>911E3</v>
      </c>
      <c r="C10" s="7" t="s">
        <v>492</v>
      </c>
      <c r="D10" s="6" t="s">
        <v>77</v>
      </c>
      <c r="E10" s="3" t="s">
        <v>16</v>
      </c>
      <c r="F10" s="3">
        <v>1996</v>
      </c>
      <c r="G10" s="3">
        <v>201688604</v>
      </c>
      <c r="H10" s="7" t="s">
        <v>767</v>
      </c>
      <c r="I10" s="3">
        <v>1997</v>
      </c>
      <c r="J10" s="3">
        <v>201730613</v>
      </c>
      <c r="K10" s="19">
        <v>911</v>
      </c>
      <c r="L10" s="19" t="s">
        <v>73</v>
      </c>
      <c r="M10" s="53">
        <v>9</v>
      </c>
      <c r="N10" s="115">
        <v>44145</v>
      </c>
      <c r="O10" s="107">
        <v>69.900000000000006</v>
      </c>
      <c r="P10" s="70">
        <f>Q10/1.07</f>
        <v>589288785.04672897</v>
      </c>
      <c r="Q10" s="66">
        <v>630539000</v>
      </c>
      <c r="R10" s="44">
        <v>44098</v>
      </c>
    </row>
    <row r="11" spans="1:18" ht="30.75" customHeight="1" x14ac:dyDescent="0.25">
      <c r="A11" s="9">
        <v>10</v>
      </c>
      <c r="B11" s="105" t="str">
        <f t="shared" si="0"/>
        <v>1111E3</v>
      </c>
      <c r="C11" s="7" t="s">
        <v>493</v>
      </c>
      <c r="D11" s="6" t="s">
        <v>34</v>
      </c>
      <c r="E11" s="4" t="s">
        <v>469</v>
      </c>
      <c r="F11" s="4">
        <v>1985</v>
      </c>
      <c r="G11" s="4">
        <v>201543918</v>
      </c>
      <c r="H11" s="7" t="s">
        <v>67</v>
      </c>
      <c r="I11" s="4"/>
      <c r="J11" s="4"/>
      <c r="K11" s="19">
        <v>1111</v>
      </c>
      <c r="L11" s="19" t="s">
        <v>73</v>
      </c>
      <c r="M11" s="52">
        <v>10</v>
      </c>
      <c r="N11" s="116">
        <v>44145</v>
      </c>
      <c r="O11" s="46">
        <v>69.900000000000006</v>
      </c>
      <c r="P11" s="69">
        <f>Q11/1.07</f>
        <v>551674766.35514021</v>
      </c>
      <c r="Q11" s="66">
        <v>590292000</v>
      </c>
      <c r="R11" s="44">
        <v>44098</v>
      </c>
    </row>
    <row r="12" spans="1:18" ht="30.75" customHeight="1" x14ac:dyDescent="0.25">
      <c r="A12" s="9">
        <v>11</v>
      </c>
      <c r="B12" s="105" t="str">
        <f t="shared" si="0"/>
        <v>901E3</v>
      </c>
      <c r="C12" s="7" t="s">
        <v>494</v>
      </c>
      <c r="D12" s="6" t="s">
        <v>78</v>
      </c>
      <c r="E12" s="3" t="s">
        <v>41</v>
      </c>
      <c r="F12" s="3">
        <v>1992</v>
      </c>
      <c r="G12" s="3">
        <v>205685626</v>
      </c>
      <c r="H12" s="7" t="s">
        <v>768</v>
      </c>
      <c r="I12" s="3">
        <v>1991</v>
      </c>
      <c r="J12" s="3">
        <v>205789044</v>
      </c>
      <c r="K12" s="19">
        <v>901</v>
      </c>
      <c r="L12" s="19" t="s">
        <v>73</v>
      </c>
      <c r="M12" s="52">
        <v>11</v>
      </c>
      <c r="N12" s="116">
        <v>44145</v>
      </c>
      <c r="O12" s="46">
        <v>70</v>
      </c>
      <c r="P12" s="69">
        <f>Q12/1.07</f>
        <v>590131775.70093453</v>
      </c>
      <c r="Q12" s="66">
        <v>631441000</v>
      </c>
      <c r="R12" s="44">
        <v>44098</v>
      </c>
    </row>
    <row r="13" spans="1:18" ht="30.75" customHeight="1" x14ac:dyDescent="0.25">
      <c r="A13" s="9">
        <v>12</v>
      </c>
      <c r="B13" s="105" t="str">
        <f t="shared" si="0"/>
        <v>507E3</v>
      </c>
      <c r="C13" s="20" t="s">
        <v>495</v>
      </c>
      <c r="D13" s="29" t="s">
        <v>54</v>
      </c>
      <c r="E13" s="21" t="s">
        <v>54</v>
      </c>
      <c r="F13" s="21">
        <v>1978</v>
      </c>
      <c r="G13" s="21">
        <v>201496445</v>
      </c>
      <c r="H13" s="20" t="s">
        <v>769</v>
      </c>
      <c r="I13" s="21">
        <v>1981</v>
      </c>
      <c r="J13" s="21">
        <v>201679447</v>
      </c>
      <c r="K13" s="22">
        <v>507</v>
      </c>
      <c r="L13" s="19" t="s">
        <v>73</v>
      </c>
      <c r="M13" s="50">
        <v>12</v>
      </c>
      <c r="N13" s="114">
        <v>44145</v>
      </c>
      <c r="O13" s="88">
        <v>70</v>
      </c>
      <c r="P13" s="66">
        <v>646634000</v>
      </c>
      <c r="Q13" s="67">
        <f>ROUND(P13*1.07,-3)</f>
        <v>691898000</v>
      </c>
      <c r="R13" s="63">
        <v>44098</v>
      </c>
    </row>
    <row r="14" spans="1:18" ht="30.75" customHeight="1" x14ac:dyDescent="0.25">
      <c r="A14" s="9">
        <v>13</v>
      </c>
      <c r="B14" s="105" t="str">
        <f t="shared" si="0"/>
        <v>1101E3</v>
      </c>
      <c r="C14" s="7" t="s">
        <v>496</v>
      </c>
      <c r="D14" s="6" t="s">
        <v>40</v>
      </c>
      <c r="E14" s="4" t="s">
        <v>40</v>
      </c>
      <c r="F14" s="4">
        <v>1988</v>
      </c>
      <c r="G14" s="4">
        <v>201567221</v>
      </c>
      <c r="H14" s="7" t="s">
        <v>67</v>
      </c>
      <c r="I14" s="4"/>
      <c r="J14" s="4"/>
      <c r="K14" s="19">
        <v>1101</v>
      </c>
      <c r="L14" s="19" t="s">
        <v>73</v>
      </c>
      <c r="M14" s="52">
        <v>13</v>
      </c>
      <c r="N14" s="116">
        <v>44146</v>
      </c>
      <c r="O14" s="46">
        <v>70</v>
      </c>
      <c r="P14" s="69">
        <f>ROUND(Q14/1.07,-3)</f>
        <v>552464000</v>
      </c>
      <c r="Q14" s="66">
        <v>591136000</v>
      </c>
      <c r="R14" s="44">
        <v>44098</v>
      </c>
    </row>
    <row r="15" spans="1:18" ht="30.75" customHeight="1" x14ac:dyDescent="0.25">
      <c r="A15" s="9">
        <v>14</v>
      </c>
      <c r="B15" s="105" t="str">
        <f t="shared" si="0"/>
        <v>505E3</v>
      </c>
      <c r="C15" s="20" t="s">
        <v>497</v>
      </c>
      <c r="D15" s="29" t="s">
        <v>83</v>
      </c>
      <c r="E15" s="21" t="s">
        <v>87</v>
      </c>
      <c r="F15" s="21">
        <v>1994</v>
      </c>
      <c r="G15" s="21">
        <v>187448176</v>
      </c>
      <c r="H15" s="20" t="s">
        <v>67</v>
      </c>
      <c r="I15" s="21"/>
      <c r="J15" s="21"/>
      <c r="K15" s="22">
        <v>505</v>
      </c>
      <c r="L15" s="19" t="s">
        <v>73</v>
      </c>
      <c r="M15" s="50">
        <v>14</v>
      </c>
      <c r="N15" s="114">
        <v>44146</v>
      </c>
      <c r="O15" s="88">
        <v>69.760000000000005</v>
      </c>
      <c r="P15" s="66">
        <f>Q15/1.07</f>
        <v>644416822.42990649</v>
      </c>
      <c r="Q15" s="67">
        <v>689526000</v>
      </c>
      <c r="R15" s="63">
        <v>44098</v>
      </c>
    </row>
    <row r="16" spans="1:18" ht="30.75" customHeight="1" x14ac:dyDescent="0.25">
      <c r="A16" s="9">
        <v>15</v>
      </c>
      <c r="B16" s="105" t="str">
        <f t="shared" si="0"/>
        <v>812E3</v>
      </c>
      <c r="C16" s="7" t="s">
        <v>498</v>
      </c>
      <c r="D16" s="6" t="s">
        <v>80</v>
      </c>
      <c r="E16" s="4" t="s">
        <v>53</v>
      </c>
      <c r="F16" s="4">
        <v>1988</v>
      </c>
      <c r="G16" s="4">
        <v>205316328</v>
      </c>
      <c r="H16" s="7" t="s">
        <v>770</v>
      </c>
      <c r="I16" s="4">
        <v>1981</v>
      </c>
      <c r="J16" s="4">
        <v>205048487</v>
      </c>
      <c r="K16" s="19">
        <v>812</v>
      </c>
      <c r="L16" s="19" t="s">
        <v>73</v>
      </c>
      <c r="M16" s="52">
        <v>15</v>
      </c>
      <c r="N16" s="116">
        <v>44146</v>
      </c>
      <c r="O16" s="46">
        <v>69.760000000000005</v>
      </c>
      <c r="P16" s="69">
        <f>Q16/1.07</f>
        <v>606878504.67289722</v>
      </c>
      <c r="Q16" s="66">
        <v>649360000</v>
      </c>
      <c r="R16" s="44">
        <v>44098</v>
      </c>
    </row>
    <row r="17" spans="1:18" ht="30.75" customHeight="1" x14ac:dyDescent="0.25">
      <c r="A17" s="9">
        <v>16</v>
      </c>
      <c r="B17" s="105" t="str">
        <f t="shared" si="0"/>
        <v>703E4</v>
      </c>
      <c r="C17" s="7" t="s">
        <v>499</v>
      </c>
      <c r="D17" s="6" t="s">
        <v>81</v>
      </c>
      <c r="E17" s="4" t="s">
        <v>50</v>
      </c>
      <c r="F17" s="4">
        <v>1985</v>
      </c>
      <c r="G17" s="4">
        <v>205201438</v>
      </c>
      <c r="H17" s="7" t="s">
        <v>771</v>
      </c>
      <c r="I17" s="4">
        <v>1987</v>
      </c>
      <c r="J17" s="4">
        <v>125173265</v>
      </c>
      <c r="K17" s="19">
        <v>703</v>
      </c>
      <c r="L17" s="19" t="s">
        <v>71</v>
      </c>
      <c r="M17" s="52">
        <v>16</v>
      </c>
      <c r="N17" s="116">
        <v>44146</v>
      </c>
      <c r="O17" s="46">
        <v>63.25</v>
      </c>
      <c r="P17" s="66">
        <v>567262000</v>
      </c>
      <c r="Q17" s="68">
        <f>P17*1.07</f>
        <v>606970340</v>
      </c>
      <c r="R17" s="44">
        <v>44098</v>
      </c>
    </row>
    <row r="18" spans="1:18" ht="30.75" customHeight="1" x14ac:dyDescent="0.25">
      <c r="A18" s="9">
        <v>17</v>
      </c>
      <c r="B18" s="105" t="str">
        <f t="shared" si="0"/>
        <v>104E4</v>
      </c>
      <c r="C18" s="20" t="s">
        <v>500</v>
      </c>
      <c r="D18" s="29" t="s">
        <v>55</v>
      </c>
      <c r="E18" s="21" t="s">
        <v>289</v>
      </c>
      <c r="F18" s="21">
        <v>1991</v>
      </c>
      <c r="G18" s="21">
        <v>201632717</v>
      </c>
      <c r="H18" s="20" t="s">
        <v>772</v>
      </c>
      <c r="I18" s="21">
        <v>1987</v>
      </c>
      <c r="J18" s="21">
        <v>201548441</v>
      </c>
      <c r="K18" s="22">
        <v>104</v>
      </c>
      <c r="L18" s="19" t="s">
        <v>71</v>
      </c>
      <c r="M18" s="50">
        <v>17</v>
      </c>
      <c r="N18" s="114">
        <v>44146</v>
      </c>
      <c r="O18" s="88">
        <v>69.739999999999995</v>
      </c>
      <c r="P18" s="66">
        <v>694270000</v>
      </c>
      <c r="Q18" s="67">
        <f>ROUND(P18*1.07,-3)</f>
        <v>742869000</v>
      </c>
      <c r="R18" s="63">
        <v>44098</v>
      </c>
    </row>
    <row r="19" spans="1:18" ht="30.75" customHeight="1" x14ac:dyDescent="0.25">
      <c r="A19" s="9">
        <v>18</v>
      </c>
      <c r="B19" s="105" t="str">
        <f t="shared" si="0"/>
        <v>205E3</v>
      </c>
      <c r="C19" s="20" t="s">
        <v>501</v>
      </c>
      <c r="D19" s="29" t="s">
        <v>2</v>
      </c>
      <c r="E19" s="21" t="s">
        <v>2</v>
      </c>
      <c r="F19" s="21">
        <v>1983</v>
      </c>
      <c r="G19" s="21">
        <v>201481654</v>
      </c>
      <c r="H19" s="20" t="s">
        <v>773</v>
      </c>
      <c r="I19" s="21">
        <v>1985</v>
      </c>
      <c r="J19" s="21">
        <v>205194905</v>
      </c>
      <c r="K19" s="22">
        <v>205</v>
      </c>
      <c r="L19" s="19" t="s">
        <v>73</v>
      </c>
      <c r="M19" s="50">
        <v>18</v>
      </c>
      <c r="N19" s="114">
        <v>44146</v>
      </c>
      <c r="O19" s="88">
        <v>69.760000000000005</v>
      </c>
      <c r="P19" s="66">
        <f>Q19/1.07</f>
        <v>681956074.76635516</v>
      </c>
      <c r="Q19" s="67">
        <v>729693000</v>
      </c>
      <c r="R19" s="63">
        <v>44098</v>
      </c>
    </row>
    <row r="20" spans="1:18" ht="30.75" customHeight="1" x14ac:dyDescent="0.25">
      <c r="A20" s="9">
        <v>19</v>
      </c>
      <c r="B20" s="105" t="str">
        <f t="shared" si="0"/>
        <v>1108E3</v>
      </c>
      <c r="C20" s="7" t="s">
        <v>502</v>
      </c>
      <c r="D20" s="15" t="s">
        <v>82</v>
      </c>
      <c r="E20" s="4" t="s">
        <v>48</v>
      </c>
      <c r="F20" s="4">
        <v>1999</v>
      </c>
      <c r="G20" s="4">
        <v>44199000549</v>
      </c>
      <c r="H20" s="7" t="s">
        <v>67</v>
      </c>
      <c r="I20" s="4"/>
      <c r="J20" s="4"/>
      <c r="K20" s="19">
        <v>1108</v>
      </c>
      <c r="L20" s="19" t="s">
        <v>73</v>
      </c>
      <c r="M20" s="52">
        <v>19</v>
      </c>
      <c r="N20" s="114">
        <v>44225</v>
      </c>
      <c r="O20" s="46">
        <v>70</v>
      </c>
      <c r="P20" s="69">
        <f>Q20/1.07</f>
        <v>552463551.40186918</v>
      </c>
      <c r="Q20" s="66">
        <v>591136000</v>
      </c>
      <c r="R20" s="44">
        <v>44098</v>
      </c>
    </row>
    <row r="21" spans="1:18" ht="30.75" customHeight="1" x14ac:dyDescent="0.25">
      <c r="A21" s="9">
        <v>20</v>
      </c>
      <c r="B21" s="105" t="str">
        <f t="shared" si="0"/>
        <v>701E4</v>
      </c>
      <c r="C21" s="7" t="s">
        <v>503</v>
      </c>
      <c r="D21" s="4" t="s">
        <v>27</v>
      </c>
      <c r="E21" s="4" t="s">
        <v>290</v>
      </c>
      <c r="F21" s="4">
        <v>1989</v>
      </c>
      <c r="G21" s="4">
        <v>201601632</v>
      </c>
      <c r="H21" s="7" t="s">
        <v>774</v>
      </c>
      <c r="I21" s="4">
        <v>1991</v>
      </c>
      <c r="J21" s="4">
        <v>201836293</v>
      </c>
      <c r="K21" s="19">
        <v>701</v>
      </c>
      <c r="L21" s="19" t="s">
        <v>71</v>
      </c>
      <c r="M21" s="52">
        <v>20</v>
      </c>
      <c r="N21" s="116">
        <v>44146</v>
      </c>
      <c r="O21" s="46">
        <v>70</v>
      </c>
      <c r="P21" s="69">
        <f>ROUND(Q21/1.07,-3)</f>
        <v>627800000</v>
      </c>
      <c r="Q21" s="66">
        <v>671746000</v>
      </c>
      <c r="R21" s="44">
        <v>44098</v>
      </c>
    </row>
    <row r="22" spans="1:18" ht="30.75" customHeight="1" x14ac:dyDescent="0.25">
      <c r="A22" s="9">
        <v>21</v>
      </c>
      <c r="B22" s="105" t="str">
        <f t="shared" si="0"/>
        <v>1107E3</v>
      </c>
      <c r="C22" s="7" t="s">
        <v>504</v>
      </c>
      <c r="D22" s="6" t="s">
        <v>85</v>
      </c>
      <c r="E22" s="4" t="s">
        <v>10</v>
      </c>
      <c r="F22" s="4">
        <v>1979</v>
      </c>
      <c r="G22" s="4">
        <v>182370834</v>
      </c>
      <c r="H22" s="7" t="s">
        <v>67</v>
      </c>
      <c r="I22" s="4"/>
      <c r="J22" s="4"/>
      <c r="K22" s="19">
        <v>1107</v>
      </c>
      <c r="L22" s="19" t="s">
        <v>73</v>
      </c>
      <c r="M22" s="52">
        <v>21</v>
      </c>
      <c r="N22" s="116">
        <v>44146</v>
      </c>
      <c r="O22" s="46">
        <v>70</v>
      </c>
      <c r="P22" s="69">
        <f>Q22/1.07</f>
        <v>552463551.40186918</v>
      </c>
      <c r="Q22" s="66">
        <v>591136000</v>
      </c>
      <c r="R22" s="44">
        <v>44098</v>
      </c>
    </row>
    <row r="23" spans="1:18" ht="30.75" customHeight="1" x14ac:dyDescent="0.25">
      <c r="A23" s="9">
        <v>22</v>
      </c>
      <c r="B23" s="105" t="str">
        <f t="shared" si="0"/>
        <v>914E3</v>
      </c>
      <c r="C23" s="7" t="s">
        <v>505</v>
      </c>
      <c r="D23" s="4" t="s">
        <v>86</v>
      </c>
      <c r="E23" s="4" t="s">
        <v>56</v>
      </c>
      <c r="F23" s="4">
        <v>1982</v>
      </c>
      <c r="G23" s="4">
        <v>212765851</v>
      </c>
      <c r="H23" s="7" t="s">
        <v>775</v>
      </c>
      <c r="I23" s="4">
        <v>1981</v>
      </c>
      <c r="J23" s="4">
        <v>212077948</v>
      </c>
      <c r="K23" s="19">
        <v>914</v>
      </c>
      <c r="L23" s="19" t="s">
        <v>73</v>
      </c>
      <c r="M23" s="52">
        <v>22</v>
      </c>
      <c r="N23" s="33" t="s">
        <v>128</v>
      </c>
      <c r="O23" s="46">
        <v>70</v>
      </c>
      <c r="P23" s="69">
        <v>590132000</v>
      </c>
      <c r="Q23" s="66">
        <f>ROUND(P23*1.07,-3)</f>
        <v>631441000</v>
      </c>
      <c r="R23" s="44">
        <v>44098</v>
      </c>
    </row>
    <row r="24" spans="1:18" ht="30.75" customHeight="1" x14ac:dyDescent="0.25">
      <c r="A24" s="9">
        <v>23</v>
      </c>
      <c r="B24" s="105" t="str">
        <f t="shared" si="0"/>
        <v>709E4</v>
      </c>
      <c r="C24" s="7" t="s">
        <v>506</v>
      </c>
      <c r="D24" s="3" t="s">
        <v>89</v>
      </c>
      <c r="E24" s="3" t="s">
        <v>470</v>
      </c>
      <c r="F24" s="3">
        <v>1987</v>
      </c>
      <c r="G24" s="3">
        <v>201546310</v>
      </c>
      <c r="H24" s="7" t="s">
        <v>776</v>
      </c>
      <c r="I24" s="3">
        <v>1984</v>
      </c>
      <c r="J24" s="3">
        <v>201842661</v>
      </c>
      <c r="K24" s="19">
        <v>709</v>
      </c>
      <c r="L24" s="19" t="s">
        <v>71</v>
      </c>
      <c r="M24" s="53">
        <v>23</v>
      </c>
      <c r="N24" s="117">
        <v>44146</v>
      </c>
      <c r="O24" s="107">
        <v>69.760000000000005</v>
      </c>
      <c r="P24" s="70">
        <f>Q24/1.07</f>
        <v>625647663.55140185</v>
      </c>
      <c r="Q24" s="66">
        <v>669443000</v>
      </c>
      <c r="R24" s="44">
        <v>44098</v>
      </c>
    </row>
    <row r="25" spans="1:18" ht="30.75" customHeight="1" x14ac:dyDescent="0.25">
      <c r="A25" s="9">
        <v>24</v>
      </c>
      <c r="B25" s="105" t="str">
        <f t="shared" si="0"/>
        <v>404E3</v>
      </c>
      <c r="C25" s="20" t="s">
        <v>507</v>
      </c>
      <c r="D25" s="29" t="s">
        <v>374</v>
      </c>
      <c r="E25" s="21" t="s">
        <v>375</v>
      </c>
      <c r="F25" s="21">
        <v>1989</v>
      </c>
      <c r="G25" s="21">
        <v>201755312</v>
      </c>
      <c r="H25" s="20" t="s">
        <v>777</v>
      </c>
      <c r="I25" s="21">
        <v>1988</v>
      </c>
      <c r="J25" s="21">
        <v>205273964</v>
      </c>
      <c r="K25" s="22">
        <v>404</v>
      </c>
      <c r="L25" s="19" t="s">
        <v>73</v>
      </c>
      <c r="M25" s="50">
        <v>24</v>
      </c>
      <c r="N25" s="114">
        <v>44146</v>
      </c>
      <c r="O25" s="88">
        <v>69.739999999999995</v>
      </c>
      <c r="P25" s="66">
        <f>Q25/1.07</f>
        <v>656741121.49532712</v>
      </c>
      <c r="Q25" s="67">
        <v>702713000</v>
      </c>
      <c r="R25" s="63">
        <v>44098</v>
      </c>
    </row>
    <row r="26" spans="1:18" ht="30.75" customHeight="1" x14ac:dyDescent="0.25">
      <c r="A26" s="9">
        <v>25</v>
      </c>
      <c r="B26" s="105" t="str">
        <f t="shared" si="0"/>
        <v>308E3</v>
      </c>
      <c r="C26" s="20" t="s">
        <v>508</v>
      </c>
      <c r="D26" s="29" t="s">
        <v>19</v>
      </c>
      <c r="E26" s="21" t="s">
        <v>19</v>
      </c>
      <c r="F26" s="21">
        <v>1991</v>
      </c>
      <c r="G26" s="21">
        <v>201864756</v>
      </c>
      <c r="H26" s="20" t="s">
        <v>778</v>
      </c>
      <c r="I26" s="21">
        <v>1991</v>
      </c>
      <c r="J26" s="21">
        <v>201620933</v>
      </c>
      <c r="K26" s="22">
        <v>308</v>
      </c>
      <c r="L26" s="19" t="s">
        <v>73</v>
      </c>
      <c r="M26" s="50">
        <v>25</v>
      </c>
      <c r="N26" s="114">
        <v>44146</v>
      </c>
      <c r="O26" s="88">
        <v>70</v>
      </c>
      <c r="P26" s="66">
        <v>671746000</v>
      </c>
      <c r="Q26" s="67">
        <f>ROUND(P26*1.07,-3)</f>
        <v>718768000</v>
      </c>
      <c r="R26" s="63">
        <v>44098</v>
      </c>
    </row>
    <row r="27" spans="1:18" ht="30.75" customHeight="1" x14ac:dyDescent="0.25">
      <c r="A27" s="9">
        <v>26</v>
      </c>
      <c r="B27" s="105" t="str">
        <f t="shared" si="0"/>
        <v>403E3</v>
      </c>
      <c r="C27" s="20" t="s">
        <v>509</v>
      </c>
      <c r="D27" s="29" t="s">
        <v>88</v>
      </c>
      <c r="E27" s="21" t="s">
        <v>52</v>
      </c>
      <c r="F27" s="21">
        <v>1991</v>
      </c>
      <c r="G27" s="21">
        <v>183886036</v>
      </c>
      <c r="H27" s="20" t="s">
        <v>779</v>
      </c>
      <c r="I27" s="21">
        <v>1984</v>
      </c>
      <c r="J27" s="21">
        <v>183400247</v>
      </c>
      <c r="K27" s="22">
        <v>403</v>
      </c>
      <c r="L27" s="19" t="s">
        <v>73</v>
      </c>
      <c r="M27" s="50">
        <v>26</v>
      </c>
      <c r="N27" s="114" t="s">
        <v>128</v>
      </c>
      <c r="O27" s="88">
        <v>63.25</v>
      </c>
      <c r="P27" s="66">
        <v>595625000</v>
      </c>
      <c r="Q27" s="67">
        <f>ROUND(P27*1.07,-3)</f>
        <v>637319000</v>
      </c>
      <c r="R27" s="63">
        <v>44098</v>
      </c>
    </row>
    <row r="28" spans="1:18" ht="30.75" customHeight="1" x14ac:dyDescent="0.25">
      <c r="A28" s="9">
        <v>27</v>
      </c>
      <c r="B28" s="105" t="str">
        <f t="shared" si="0"/>
        <v>109E4</v>
      </c>
      <c r="C28" s="20" t="s">
        <v>510</v>
      </c>
      <c r="D28" s="29" t="s">
        <v>22</v>
      </c>
      <c r="E28" s="21" t="s">
        <v>22</v>
      </c>
      <c r="F28" s="21">
        <v>1983</v>
      </c>
      <c r="G28" s="21">
        <v>201785887</v>
      </c>
      <c r="H28" s="20" t="s">
        <v>780</v>
      </c>
      <c r="I28" s="21">
        <v>1979</v>
      </c>
      <c r="J28" s="21">
        <v>201362788</v>
      </c>
      <c r="K28" s="22">
        <v>109</v>
      </c>
      <c r="L28" s="19" t="s">
        <v>71</v>
      </c>
      <c r="M28" s="50">
        <v>27</v>
      </c>
      <c r="N28" s="114">
        <v>44146</v>
      </c>
      <c r="O28" s="88">
        <v>69.760000000000005</v>
      </c>
      <c r="P28" s="66">
        <v>694469000</v>
      </c>
      <c r="Q28" s="67">
        <f>ROUND(P28*1.07,-3)</f>
        <v>743082000</v>
      </c>
      <c r="R28" s="63">
        <v>44098</v>
      </c>
    </row>
    <row r="29" spans="1:18" ht="30.75" customHeight="1" x14ac:dyDescent="0.25">
      <c r="A29" s="9">
        <v>28</v>
      </c>
      <c r="B29" s="105" t="str">
        <f t="shared" si="0"/>
        <v>105E4</v>
      </c>
      <c r="C29" s="20" t="s">
        <v>511</v>
      </c>
      <c r="D29" s="29" t="s">
        <v>90</v>
      </c>
      <c r="E29" s="21" t="s">
        <v>47</v>
      </c>
      <c r="F29" s="21">
        <v>1996</v>
      </c>
      <c r="G29" s="21">
        <v>201767846</v>
      </c>
      <c r="H29" s="20" t="s">
        <v>67</v>
      </c>
      <c r="I29" s="21"/>
      <c r="J29" s="21"/>
      <c r="K29" s="22">
        <v>105</v>
      </c>
      <c r="L29" s="19" t="s">
        <v>71</v>
      </c>
      <c r="M29" s="50">
        <v>28</v>
      </c>
      <c r="N29" s="114">
        <v>44147</v>
      </c>
      <c r="O29" s="88">
        <v>69.760000000000005</v>
      </c>
      <c r="P29" s="66">
        <v>694469000</v>
      </c>
      <c r="Q29" s="67">
        <f>ROUND(P29*1.07,-3)</f>
        <v>743082000</v>
      </c>
      <c r="R29" s="63">
        <v>44098</v>
      </c>
    </row>
    <row r="30" spans="1:18" ht="30.75" customHeight="1" x14ac:dyDescent="0.25">
      <c r="A30" s="9">
        <v>29</v>
      </c>
      <c r="B30" s="105" t="str">
        <f t="shared" si="0"/>
        <v>414E3</v>
      </c>
      <c r="C30" s="20" t="s">
        <v>512</v>
      </c>
      <c r="D30" s="29" t="s">
        <v>91</v>
      </c>
      <c r="E30" s="21" t="s">
        <v>63</v>
      </c>
      <c r="F30" s="21">
        <v>1995</v>
      </c>
      <c r="G30" s="21">
        <v>205853036</v>
      </c>
      <c r="H30" s="20" t="s">
        <v>67</v>
      </c>
      <c r="I30" s="21"/>
      <c r="J30" s="21"/>
      <c r="K30" s="22">
        <v>414</v>
      </c>
      <c r="L30" s="19" t="s">
        <v>73</v>
      </c>
      <c r="M30" s="50">
        <v>29</v>
      </c>
      <c r="N30" s="114" t="s">
        <v>280</v>
      </c>
      <c r="O30" s="88">
        <v>70</v>
      </c>
      <c r="P30" s="66">
        <v>659190000</v>
      </c>
      <c r="Q30" s="67">
        <f>ROUND(P30*1.07,-3)</f>
        <v>705333000</v>
      </c>
      <c r="R30" s="63">
        <v>44098</v>
      </c>
    </row>
    <row r="31" spans="1:18" ht="30.75" customHeight="1" x14ac:dyDescent="0.25">
      <c r="A31" s="9">
        <v>30</v>
      </c>
      <c r="B31" s="105" t="str">
        <f t="shared" si="0"/>
        <v>406E3</v>
      </c>
      <c r="C31" s="20" t="s">
        <v>513</v>
      </c>
      <c r="D31" s="97" t="s">
        <v>365</v>
      </c>
      <c r="E31" s="21" t="s">
        <v>15</v>
      </c>
      <c r="F31" s="21">
        <v>1989</v>
      </c>
      <c r="G31" s="21">
        <v>183618480</v>
      </c>
      <c r="H31" s="20" t="s">
        <v>781</v>
      </c>
      <c r="I31" s="21">
        <v>1994</v>
      </c>
      <c r="J31" s="21">
        <v>184139663</v>
      </c>
      <c r="K31" s="22">
        <v>406</v>
      </c>
      <c r="L31" s="19" t="s">
        <v>73</v>
      </c>
      <c r="M31" s="50">
        <v>30</v>
      </c>
      <c r="N31" s="114">
        <v>44146</v>
      </c>
      <c r="O31" s="88">
        <v>69.760000000000005</v>
      </c>
      <c r="P31" s="66">
        <f>Q31/1.07</f>
        <v>656929906.54205608</v>
      </c>
      <c r="Q31" s="67">
        <v>702915000</v>
      </c>
      <c r="R31" s="63">
        <v>44098</v>
      </c>
    </row>
    <row r="32" spans="1:18" ht="30.75" customHeight="1" x14ac:dyDescent="0.25">
      <c r="A32" s="9">
        <v>31</v>
      </c>
      <c r="B32" s="105" t="str">
        <f t="shared" si="0"/>
        <v>703E3</v>
      </c>
      <c r="C32" s="7" t="s">
        <v>514</v>
      </c>
      <c r="D32" s="4" t="s">
        <v>17</v>
      </c>
      <c r="E32" s="4" t="s">
        <v>17</v>
      </c>
      <c r="F32" s="4">
        <v>1991</v>
      </c>
      <c r="G32" s="4">
        <v>201595976</v>
      </c>
      <c r="H32" s="7" t="s">
        <v>782</v>
      </c>
      <c r="I32" s="4">
        <v>1985</v>
      </c>
      <c r="J32" s="4">
        <v>201515522</v>
      </c>
      <c r="K32" s="19">
        <v>703</v>
      </c>
      <c r="L32" s="19" t="s">
        <v>73</v>
      </c>
      <c r="M32" s="52">
        <v>31</v>
      </c>
      <c r="N32" s="116">
        <v>44147</v>
      </c>
      <c r="O32" s="46">
        <v>63.25</v>
      </c>
      <c r="P32" s="66">
        <v>567262000</v>
      </c>
      <c r="Q32" s="66">
        <f>ROUND(P32*1.07,-3)</f>
        <v>606970000</v>
      </c>
      <c r="R32" s="44">
        <v>44098</v>
      </c>
    </row>
    <row r="33" spans="1:18" ht="30.75" customHeight="1" x14ac:dyDescent="0.25">
      <c r="A33" s="9">
        <v>32</v>
      </c>
      <c r="B33" s="105" t="str">
        <f t="shared" si="0"/>
        <v>103E3</v>
      </c>
      <c r="C33" s="20" t="s">
        <v>515</v>
      </c>
      <c r="D33" s="29" t="s">
        <v>42</v>
      </c>
      <c r="E33" s="21" t="s">
        <v>42</v>
      </c>
      <c r="F33" s="21">
        <v>1970</v>
      </c>
      <c r="G33" s="21">
        <v>200959841</v>
      </c>
      <c r="H33" s="20" t="s">
        <v>67</v>
      </c>
      <c r="I33" s="21"/>
      <c r="J33" s="21"/>
      <c r="K33" s="22">
        <v>103</v>
      </c>
      <c r="L33" s="19" t="s">
        <v>73</v>
      </c>
      <c r="M33" s="50">
        <v>32</v>
      </c>
      <c r="N33" s="114">
        <v>44147</v>
      </c>
      <c r="O33" s="88">
        <v>63.25</v>
      </c>
      <c r="P33" s="66">
        <v>629661000</v>
      </c>
      <c r="Q33" s="67">
        <f>ROUND(P33*1.07,-3)</f>
        <v>673737000</v>
      </c>
      <c r="R33" s="63">
        <v>44098</v>
      </c>
    </row>
    <row r="34" spans="1:18" ht="30.75" customHeight="1" x14ac:dyDescent="0.25">
      <c r="A34" s="9">
        <v>33</v>
      </c>
      <c r="B34" s="105" t="str">
        <f t="shared" si="0"/>
        <v>113E4</v>
      </c>
      <c r="C34" s="20" t="s">
        <v>516</v>
      </c>
      <c r="D34" s="29" t="s">
        <v>32</v>
      </c>
      <c r="E34" s="21" t="s">
        <v>29</v>
      </c>
      <c r="F34" s="21">
        <v>1993</v>
      </c>
      <c r="G34" s="21">
        <v>201644114</v>
      </c>
      <c r="H34" s="20" t="s">
        <v>783</v>
      </c>
      <c r="I34" s="21">
        <v>1989</v>
      </c>
      <c r="J34" s="21">
        <v>201569828</v>
      </c>
      <c r="K34" s="22">
        <v>113</v>
      </c>
      <c r="L34" s="19" t="s">
        <v>71</v>
      </c>
      <c r="M34" s="50">
        <v>33</v>
      </c>
      <c r="N34" s="114">
        <v>44148</v>
      </c>
      <c r="O34" s="88">
        <v>69.760000000000005</v>
      </c>
      <c r="P34" s="66">
        <v>694469000</v>
      </c>
      <c r="Q34" s="67">
        <v>661598000</v>
      </c>
      <c r="R34" s="63">
        <v>44098</v>
      </c>
    </row>
    <row r="35" spans="1:18" ht="30.75" customHeight="1" x14ac:dyDescent="0.25">
      <c r="A35" s="9">
        <v>34</v>
      </c>
      <c r="B35" s="105" t="str">
        <f t="shared" si="0"/>
        <v>307E4</v>
      </c>
      <c r="C35" s="20" t="s">
        <v>517</v>
      </c>
      <c r="D35" s="29" t="s">
        <v>84</v>
      </c>
      <c r="E35" s="21" t="s">
        <v>473</v>
      </c>
      <c r="F35" s="21">
        <v>1995</v>
      </c>
      <c r="G35" s="21">
        <v>194571470</v>
      </c>
      <c r="H35" s="20" t="s">
        <v>67</v>
      </c>
      <c r="I35" s="21"/>
      <c r="J35" s="21"/>
      <c r="K35" s="22">
        <v>307</v>
      </c>
      <c r="L35" s="19" t="s">
        <v>71</v>
      </c>
      <c r="M35" s="50">
        <v>34</v>
      </c>
      <c r="N35" s="114">
        <v>44148</v>
      </c>
      <c r="O35" s="88">
        <v>70</v>
      </c>
      <c r="P35" s="66">
        <f>Q35/1.07</f>
        <v>671745794.39252329</v>
      </c>
      <c r="Q35" s="67">
        <v>718768000</v>
      </c>
      <c r="R35" s="63">
        <v>44098</v>
      </c>
    </row>
    <row r="36" spans="1:18" ht="30.75" customHeight="1" x14ac:dyDescent="0.25">
      <c r="A36" s="9">
        <v>35</v>
      </c>
      <c r="B36" s="105" t="str">
        <f t="shared" si="0"/>
        <v>514E3</v>
      </c>
      <c r="C36" s="7" t="s">
        <v>518</v>
      </c>
      <c r="D36" s="4" t="s">
        <v>92</v>
      </c>
      <c r="E36" s="4" t="s">
        <v>286</v>
      </c>
      <c r="F36" s="4">
        <v>1999</v>
      </c>
      <c r="G36" s="4">
        <v>201767357</v>
      </c>
      <c r="H36" s="7" t="s">
        <v>67</v>
      </c>
      <c r="I36" s="4"/>
      <c r="J36" s="4"/>
      <c r="K36" s="19">
        <v>514</v>
      </c>
      <c r="L36" s="19" t="s">
        <v>73</v>
      </c>
      <c r="M36" s="54">
        <v>35</v>
      </c>
      <c r="N36" s="118">
        <v>44148</v>
      </c>
      <c r="O36" s="108">
        <v>70</v>
      </c>
      <c r="P36" s="66">
        <v>646634000</v>
      </c>
      <c r="Q36" s="66">
        <f>ROUND(P36*1.07,-3)</f>
        <v>691898000</v>
      </c>
      <c r="R36" s="44">
        <v>44098</v>
      </c>
    </row>
    <row r="37" spans="1:18" ht="30.75" customHeight="1" x14ac:dyDescent="0.25">
      <c r="A37" s="9">
        <v>36</v>
      </c>
      <c r="B37" s="105" t="str">
        <f t="shared" si="0"/>
        <v>910E3</v>
      </c>
      <c r="C37" s="7" t="s">
        <v>519</v>
      </c>
      <c r="D37" s="8" t="s">
        <v>95</v>
      </c>
      <c r="E37" s="4" t="s">
        <v>4</v>
      </c>
      <c r="F37" s="4">
        <v>1994</v>
      </c>
      <c r="G37" s="4">
        <v>184083163</v>
      </c>
      <c r="H37" s="7" t="s">
        <v>784</v>
      </c>
      <c r="I37" s="4">
        <v>1992</v>
      </c>
      <c r="J37" s="4">
        <v>183820432</v>
      </c>
      <c r="K37" s="19">
        <v>910</v>
      </c>
      <c r="L37" s="19" t="s">
        <v>73</v>
      </c>
      <c r="M37" s="52">
        <v>36</v>
      </c>
      <c r="N37" s="116">
        <v>44148</v>
      </c>
      <c r="O37" s="46">
        <v>69.900000000000006</v>
      </c>
      <c r="P37" s="69">
        <f>Q37/1.07</f>
        <v>589288785.04672897</v>
      </c>
      <c r="Q37" s="66">
        <v>630539000</v>
      </c>
      <c r="R37" s="44">
        <v>44098</v>
      </c>
    </row>
    <row r="38" spans="1:18" ht="30.75" customHeight="1" x14ac:dyDescent="0.25">
      <c r="A38" s="9">
        <v>37</v>
      </c>
      <c r="B38" s="105" t="str">
        <f t="shared" si="0"/>
        <v>908E4</v>
      </c>
      <c r="C38" s="7" t="s">
        <v>520</v>
      </c>
      <c r="D38" s="4" t="s">
        <v>66</v>
      </c>
      <c r="E38" s="4" t="s">
        <v>66</v>
      </c>
      <c r="F38" s="4">
        <v>1989</v>
      </c>
      <c r="G38" s="4">
        <v>205330024</v>
      </c>
      <c r="H38" s="7" t="s">
        <v>785</v>
      </c>
      <c r="I38" s="4">
        <v>1987</v>
      </c>
      <c r="J38" s="4">
        <v>201555872</v>
      </c>
      <c r="K38" s="19">
        <v>908</v>
      </c>
      <c r="L38" s="19" t="s">
        <v>71</v>
      </c>
      <c r="M38" s="52">
        <v>37</v>
      </c>
      <c r="N38" s="116">
        <v>44148</v>
      </c>
      <c r="O38" s="46">
        <v>70</v>
      </c>
      <c r="P38" s="69">
        <f>Q38/1.07</f>
        <v>590131775.70093453</v>
      </c>
      <c r="Q38" s="66">
        <v>631441000</v>
      </c>
      <c r="R38" s="44">
        <v>44098</v>
      </c>
    </row>
    <row r="39" spans="1:18" ht="30.75" customHeight="1" x14ac:dyDescent="0.25">
      <c r="A39" s="9">
        <v>38</v>
      </c>
      <c r="B39" s="105" t="str">
        <f t="shared" si="0"/>
        <v>601E3</v>
      </c>
      <c r="C39" s="7" t="s">
        <v>521</v>
      </c>
      <c r="D39" s="8" t="s">
        <v>96</v>
      </c>
      <c r="E39" s="4" t="s">
        <v>11</v>
      </c>
      <c r="F39" s="4">
        <v>1992</v>
      </c>
      <c r="G39" s="4">
        <v>205619564</v>
      </c>
      <c r="H39" s="7" t="s">
        <v>786</v>
      </c>
      <c r="I39" s="4">
        <v>1992</v>
      </c>
      <c r="J39" s="4">
        <v>205751055</v>
      </c>
      <c r="K39" s="19">
        <v>601</v>
      </c>
      <c r="L39" s="19" t="s">
        <v>73</v>
      </c>
      <c r="M39" s="52">
        <v>38</v>
      </c>
      <c r="N39" s="116">
        <v>44148</v>
      </c>
      <c r="O39" s="46">
        <v>70</v>
      </c>
      <c r="P39" s="69">
        <f>Q39/1.07</f>
        <v>634077570.09345794</v>
      </c>
      <c r="Q39" s="66">
        <v>678463000</v>
      </c>
      <c r="R39" s="44">
        <v>44098</v>
      </c>
    </row>
    <row r="40" spans="1:18" ht="30.75" customHeight="1" x14ac:dyDescent="0.25">
      <c r="A40" s="9">
        <v>39</v>
      </c>
      <c r="B40" s="105" t="str">
        <f t="shared" si="0"/>
        <v>801E4</v>
      </c>
      <c r="C40" s="7" t="s">
        <v>522</v>
      </c>
      <c r="D40" s="13" t="s">
        <v>98</v>
      </c>
      <c r="E40" s="4" t="s">
        <v>293</v>
      </c>
      <c r="F40" s="4">
        <v>1991</v>
      </c>
      <c r="G40" s="4">
        <v>215171001</v>
      </c>
      <c r="H40" s="7" t="s">
        <v>787</v>
      </c>
      <c r="I40" s="4">
        <v>1988</v>
      </c>
      <c r="J40" s="4">
        <v>205328697</v>
      </c>
      <c r="K40" s="19">
        <v>801</v>
      </c>
      <c r="L40" s="19" t="s">
        <v>71</v>
      </c>
      <c r="M40" s="52">
        <v>39</v>
      </c>
      <c r="N40" s="116">
        <v>44148</v>
      </c>
      <c r="O40" s="46">
        <v>70</v>
      </c>
      <c r="P40" s="69">
        <f>Q40/1.07</f>
        <v>608966355.14018691</v>
      </c>
      <c r="Q40" s="66">
        <v>651594000</v>
      </c>
      <c r="R40" s="44">
        <v>44098</v>
      </c>
    </row>
    <row r="41" spans="1:18" ht="30.75" customHeight="1" x14ac:dyDescent="0.25">
      <c r="A41" s="9">
        <v>40</v>
      </c>
      <c r="B41" s="105" t="str">
        <f t="shared" si="0"/>
        <v>712E4</v>
      </c>
      <c r="C41" s="7" t="s">
        <v>523</v>
      </c>
      <c r="D41" s="6" t="s">
        <v>97</v>
      </c>
      <c r="E41" s="4" t="s">
        <v>18</v>
      </c>
      <c r="F41" s="4">
        <v>1990</v>
      </c>
      <c r="G41" s="4">
        <v>191706584</v>
      </c>
      <c r="H41" s="7" t="s">
        <v>788</v>
      </c>
      <c r="I41" s="4">
        <v>1991</v>
      </c>
      <c r="J41" s="4">
        <v>191738263</v>
      </c>
      <c r="K41" s="19">
        <v>712</v>
      </c>
      <c r="L41" s="19" t="s">
        <v>71</v>
      </c>
      <c r="M41" s="52">
        <v>40</v>
      </c>
      <c r="N41" s="116">
        <v>44148</v>
      </c>
      <c r="O41" s="46">
        <v>69.760000000000005</v>
      </c>
      <c r="P41" s="69">
        <f>ROUND(Q41/1.07,-3)</f>
        <v>625648000</v>
      </c>
      <c r="Q41" s="66">
        <v>669443000</v>
      </c>
      <c r="R41" s="44">
        <v>44098</v>
      </c>
    </row>
    <row r="42" spans="1:18" ht="30.75" customHeight="1" x14ac:dyDescent="0.25">
      <c r="A42" s="9">
        <v>41</v>
      </c>
      <c r="B42" s="105" t="str">
        <f t="shared" si="0"/>
        <v>910E4</v>
      </c>
      <c r="C42" s="7" t="s">
        <v>524</v>
      </c>
      <c r="D42" s="4" t="s">
        <v>59</v>
      </c>
      <c r="E42" s="4" t="s">
        <v>59</v>
      </c>
      <c r="F42" s="4">
        <v>1982</v>
      </c>
      <c r="G42" s="4">
        <v>201798901</v>
      </c>
      <c r="H42" s="7" t="s">
        <v>789</v>
      </c>
      <c r="I42" s="4">
        <v>1986</v>
      </c>
      <c r="J42" s="4">
        <v>201798897</v>
      </c>
      <c r="K42" s="19">
        <v>910</v>
      </c>
      <c r="L42" s="19" t="s">
        <v>71</v>
      </c>
      <c r="M42" s="52">
        <v>41</v>
      </c>
      <c r="N42" s="116">
        <v>44148</v>
      </c>
      <c r="O42" s="46">
        <v>69.900000000000006</v>
      </c>
      <c r="P42" s="69">
        <f>Q42/1.07</f>
        <v>589288785.04672897</v>
      </c>
      <c r="Q42" s="66">
        <v>630539000</v>
      </c>
      <c r="R42" s="44">
        <v>44098</v>
      </c>
    </row>
    <row r="43" spans="1:18" ht="30.75" customHeight="1" x14ac:dyDescent="0.25">
      <c r="A43" s="9">
        <v>42</v>
      </c>
      <c r="B43" s="105" t="str">
        <f t="shared" si="0"/>
        <v>1107E4</v>
      </c>
      <c r="C43" s="7" t="s">
        <v>525</v>
      </c>
      <c r="D43" s="6" t="s">
        <v>99</v>
      </c>
      <c r="E43" s="4" t="s">
        <v>38</v>
      </c>
      <c r="F43" s="4">
        <v>1975</v>
      </c>
      <c r="G43" s="4">
        <v>201403166</v>
      </c>
      <c r="H43" s="7" t="s">
        <v>790</v>
      </c>
      <c r="I43" s="4">
        <v>1986</v>
      </c>
      <c r="J43" s="4">
        <v>201527486</v>
      </c>
      <c r="K43" s="19">
        <v>1107</v>
      </c>
      <c r="L43" s="19" t="s">
        <v>71</v>
      </c>
      <c r="M43" s="52">
        <v>42</v>
      </c>
      <c r="N43" s="116">
        <v>44148</v>
      </c>
      <c r="O43" s="46">
        <v>70</v>
      </c>
      <c r="P43" s="69">
        <f>Q43/1.07</f>
        <v>552463551.40186918</v>
      </c>
      <c r="Q43" s="66">
        <v>591136000</v>
      </c>
      <c r="R43" s="44">
        <v>44098</v>
      </c>
    </row>
    <row r="44" spans="1:18" ht="30.75" customHeight="1" x14ac:dyDescent="0.25">
      <c r="A44" s="9">
        <v>43</v>
      </c>
      <c r="B44" s="105" t="str">
        <f t="shared" si="0"/>
        <v>609E4</v>
      </c>
      <c r="C44" s="7" t="s">
        <v>526</v>
      </c>
      <c r="D44" s="4" t="s">
        <v>12</v>
      </c>
      <c r="E44" s="4" t="s">
        <v>12</v>
      </c>
      <c r="F44" s="4">
        <v>1991</v>
      </c>
      <c r="G44" s="4">
        <v>201914334</v>
      </c>
      <c r="H44" s="7" t="s">
        <v>791</v>
      </c>
      <c r="I44" s="4">
        <v>1989</v>
      </c>
      <c r="J44" s="4">
        <v>201592960</v>
      </c>
      <c r="K44" s="19">
        <v>609</v>
      </c>
      <c r="L44" s="19" t="s">
        <v>71</v>
      </c>
      <c r="M44" s="52">
        <v>43</v>
      </c>
      <c r="N44" s="116">
        <v>44148</v>
      </c>
      <c r="O44" s="46">
        <v>69.760000000000005</v>
      </c>
      <c r="P44" s="69">
        <f>ROUND(Q44/1.07,-3)</f>
        <v>631904000</v>
      </c>
      <c r="Q44" s="66">
        <v>676137000</v>
      </c>
      <c r="R44" s="44">
        <v>44098</v>
      </c>
    </row>
    <row r="45" spans="1:18" ht="30.75" customHeight="1" x14ac:dyDescent="0.25">
      <c r="A45" s="9">
        <v>44</v>
      </c>
      <c r="B45" s="105" t="str">
        <f t="shared" si="0"/>
        <v>607E4</v>
      </c>
      <c r="C45" s="7" t="s">
        <v>527</v>
      </c>
      <c r="D45" s="6" t="s">
        <v>102</v>
      </c>
      <c r="E45" s="3" t="s">
        <v>1</v>
      </c>
      <c r="F45" s="3">
        <v>1989</v>
      </c>
      <c r="G45" s="3">
        <v>241105135</v>
      </c>
      <c r="H45" s="7" t="s">
        <v>792</v>
      </c>
      <c r="I45" s="3">
        <v>1985</v>
      </c>
      <c r="J45" s="3">
        <v>205188401</v>
      </c>
      <c r="K45" s="19">
        <v>607</v>
      </c>
      <c r="L45" s="19" t="s">
        <v>71</v>
      </c>
      <c r="M45" s="53">
        <v>44</v>
      </c>
      <c r="N45" s="115">
        <v>44148</v>
      </c>
      <c r="O45" s="107">
        <v>70</v>
      </c>
      <c r="P45" s="70">
        <f>Q45/1.07</f>
        <v>634077570.09345794</v>
      </c>
      <c r="Q45" s="66">
        <v>678463000</v>
      </c>
      <c r="R45" s="44">
        <v>44098</v>
      </c>
    </row>
    <row r="46" spans="1:18" ht="30.75" customHeight="1" x14ac:dyDescent="0.25">
      <c r="A46" s="9">
        <v>45</v>
      </c>
      <c r="B46" s="105" t="str">
        <f t="shared" si="0"/>
        <v>311E3</v>
      </c>
      <c r="C46" s="20" t="s">
        <v>528</v>
      </c>
      <c r="D46" s="29" t="s">
        <v>104</v>
      </c>
      <c r="E46" s="21" t="s">
        <v>3</v>
      </c>
      <c r="F46" s="21">
        <v>1986</v>
      </c>
      <c r="G46" s="21">
        <v>201535687</v>
      </c>
      <c r="H46" s="20" t="s">
        <v>67</v>
      </c>
      <c r="I46" s="21"/>
      <c r="J46" s="21"/>
      <c r="K46" s="22">
        <v>311</v>
      </c>
      <c r="L46" s="19" t="s">
        <v>73</v>
      </c>
      <c r="M46" s="50">
        <v>45</v>
      </c>
      <c r="N46" s="114">
        <v>44148</v>
      </c>
      <c r="O46" s="88">
        <v>69.900000000000006</v>
      </c>
      <c r="P46" s="66">
        <f>Q46/1.07</f>
        <v>670785981.30841112</v>
      </c>
      <c r="Q46" s="67">
        <v>717741000</v>
      </c>
      <c r="R46" s="63">
        <v>44098</v>
      </c>
    </row>
    <row r="47" spans="1:18" ht="30.75" customHeight="1" x14ac:dyDescent="0.25">
      <c r="A47" s="9">
        <v>46</v>
      </c>
      <c r="B47" s="105" t="str">
        <f t="shared" si="0"/>
        <v>409E4</v>
      </c>
      <c r="C47" s="20" t="s">
        <v>529</v>
      </c>
      <c r="D47" s="29" t="s">
        <v>60</v>
      </c>
      <c r="E47" s="21" t="s">
        <v>60</v>
      </c>
      <c r="F47" s="21">
        <v>1985</v>
      </c>
      <c r="G47" s="21">
        <v>201519866</v>
      </c>
      <c r="H47" s="20" t="s">
        <v>793</v>
      </c>
      <c r="I47" s="21">
        <v>1986</v>
      </c>
      <c r="J47" s="21">
        <v>201790724</v>
      </c>
      <c r="K47" s="22">
        <v>409</v>
      </c>
      <c r="L47" s="19" t="s">
        <v>71</v>
      </c>
      <c r="M47" s="50">
        <v>46</v>
      </c>
      <c r="N47" s="114">
        <v>44147</v>
      </c>
      <c r="O47" s="88">
        <v>69.760000000000005</v>
      </c>
      <c r="P47" s="66">
        <f>Q47/1.07</f>
        <v>656929906.54205608</v>
      </c>
      <c r="Q47" s="67">
        <v>702915000</v>
      </c>
      <c r="R47" s="63">
        <v>44098</v>
      </c>
    </row>
    <row r="48" spans="1:18" ht="30.75" customHeight="1" x14ac:dyDescent="0.25">
      <c r="A48" s="9">
        <v>47</v>
      </c>
      <c r="B48" s="105" t="str">
        <f t="shared" si="0"/>
        <v>812E4</v>
      </c>
      <c r="C48" s="7" t="s">
        <v>530</v>
      </c>
      <c r="D48" s="6" t="s">
        <v>91</v>
      </c>
      <c r="E48" s="4" t="s">
        <v>25</v>
      </c>
      <c r="F48" s="4">
        <v>1989</v>
      </c>
      <c r="G48" s="4">
        <v>205445103</v>
      </c>
      <c r="H48" s="7" t="s">
        <v>794</v>
      </c>
      <c r="I48" s="4">
        <v>1990</v>
      </c>
      <c r="J48" s="4">
        <v>205448630</v>
      </c>
      <c r="K48" s="19">
        <v>812</v>
      </c>
      <c r="L48" s="19" t="s">
        <v>71</v>
      </c>
      <c r="M48" s="52">
        <v>47</v>
      </c>
      <c r="N48" s="116">
        <v>44146</v>
      </c>
      <c r="O48" s="46">
        <v>69.760000000000005</v>
      </c>
      <c r="P48" s="69">
        <f>Q48/1.07</f>
        <v>606878504.67289722</v>
      </c>
      <c r="Q48" s="66">
        <v>649360000</v>
      </c>
      <c r="R48" s="44">
        <v>44098</v>
      </c>
    </row>
    <row r="49" spans="1:18" ht="30.75" customHeight="1" x14ac:dyDescent="0.25">
      <c r="A49" s="9">
        <v>48</v>
      </c>
      <c r="B49" s="105" t="str">
        <f t="shared" si="0"/>
        <v>1207E3</v>
      </c>
      <c r="C49" s="7" t="s">
        <v>531</v>
      </c>
      <c r="D49" s="6"/>
      <c r="E49" s="4" t="s">
        <v>36</v>
      </c>
      <c r="F49" s="4">
        <v>1979</v>
      </c>
      <c r="G49" s="4">
        <v>201349124</v>
      </c>
      <c r="H49" s="7" t="s">
        <v>758</v>
      </c>
      <c r="I49" s="4">
        <v>1981</v>
      </c>
      <c r="J49" s="4">
        <v>182390058</v>
      </c>
      <c r="K49" s="19">
        <v>1207</v>
      </c>
      <c r="L49" s="19" t="s">
        <v>73</v>
      </c>
      <c r="M49" s="52">
        <v>48</v>
      </c>
      <c r="N49" s="116">
        <v>44148</v>
      </c>
      <c r="O49" s="46">
        <v>70</v>
      </c>
      <c r="P49" s="69">
        <f>Q49/1.07</f>
        <v>539908411.21495318</v>
      </c>
      <c r="Q49" s="66">
        <v>577702000</v>
      </c>
      <c r="R49" s="44">
        <v>44098</v>
      </c>
    </row>
    <row r="50" spans="1:18" ht="30.75" customHeight="1" x14ac:dyDescent="0.25">
      <c r="A50" s="9">
        <v>49</v>
      </c>
      <c r="B50" s="105" t="str">
        <f t="shared" si="0"/>
        <v>809E3</v>
      </c>
      <c r="C50" s="7" t="s">
        <v>532</v>
      </c>
      <c r="D50" s="8" t="s">
        <v>105</v>
      </c>
      <c r="E50" s="4" t="s">
        <v>477</v>
      </c>
      <c r="F50" s="4">
        <v>1983</v>
      </c>
      <c r="G50" s="12">
        <v>30083005532</v>
      </c>
      <c r="H50" s="7" t="s">
        <v>795</v>
      </c>
      <c r="I50" s="4">
        <v>1985</v>
      </c>
      <c r="J50" s="4">
        <v>205150777</v>
      </c>
      <c r="K50" s="19">
        <v>809</v>
      </c>
      <c r="L50" s="19" t="s">
        <v>73</v>
      </c>
      <c r="M50" s="52">
        <v>49</v>
      </c>
      <c r="N50" s="33" t="s">
        <v>280</v>
      </c>
      <c r="O50" s="46">
        <v>69.760000000000005</v>
      </c>
      <c r="P50" s="69">
        <f>ROUND(Q50/1.07,-3)</f>
        <v>606879000</v>
      </c>
      <c r="Q50" s="66">
        <v>649360000</v>
      </c>
      <c r="R50" s="44">
        <v>44098</v>
      </c>
    </row>
    <row r="51" spans="1:18" ht="30.75" customHeight="1" x14ac:dyDescent="0.25">
      <c r="A51" s="9">
        <v>50</v>
      </c>
      <c r="B51" s="105" t="str">
        <f t="shared" si="0"/>
        <v>1014E4</v>
      </c>
      <c r="C51" s="7" t="s">
        <v>533</v>
      </c>
      <c r="D51" s="6" t="s">
        <v>100</v>
      </c>
      <c r="E51" s="4" t="s">
        <v>13</v>
      </c>
      <c r="F51" s="4">
        <v>1987</v>
      </c>
      <c r="G51" s="4">
        <v>186717361</v>
      </c>
      <c r="H51" s="7" t="s">
        <v>67</v>
      </c>
      <c r="I51" s="4"/>
      <c r="J51" s="4"/>
      <c r="K51" s="19">
        <v>1014</v>
      </c>
      <c r="L51" s="19" t="s">
        <v>71</v>
      </c>
      <c r="M51" s="52">
        <v>50</v>
      </c>
      <c r="N51" s="116">
        <v>44145</v>
      </c>
      <c r="O51" s="46">
        <v>70</v>
      </c>
      <c r="P51" s="69">
        <v>577576000</v>
      </c>
      <c r="Q51" s="66">
        <f>ROUND(P51*1.07,-3)</f>
        <v>618006000</v>
      </c>
      <c r="R51" s="44">
        <v>44098</v>
      </c>
    </row>
    <row r="52" spans="1:18" ht="30.75" customHeight="1" x14ac:dyDescent="0.25">
      <c r="A52" s="9">
        <v>51</v>
      </c>
      <c r="B52" s="105" t="str">
        <f t="shared" si="0"/>
        <v>1009E4</v>
      </c>
      <c r="C52" s="7" t="s">
        <v>534</v>
      </c>
      <c r="D52" s="6" t="s">
        <v>36</v>
      </c>
      <c r="E52" s="4" t="s">
        <v>36</v>
      </c>
      <c r="F52" s="4">
        <v>1983</v>
      </c>
      <c r="G52" s="4">
        <v>201784488</v>
      </c>
      <c r="H52" s="7" t="s">
        <v>796</v>
      </c>
      <c r="I52" s="4">
        <v>1982</v>
      </c>
      <c r="J52" s="4">
        <v>201829683</v>
      </c>
      <c r="K52" s="19">
        <v>1009</v>
      </c>
      <c r="L52" s="19" t="s">
        <v>71</v>
      </c>
      <c r="M52" s="52">
        <v>51</v>
      </c>
      <c r="N52" s="33" t="s">
        <v>280</v>
      </c>
      <c r="O52" s="46">
        <v>69.760000000000005</v>
      </c>
      <c r="P52" s="69">
        <f>ROUND(Q52/1.07,-3)</f>
        <v>575595000</v>
      </c>
      <c r="Q52" s="66">
        <v>615887000</v>
      </c>
      <c r="R52" s="44">
        <v>44098</v>
      </c>
    </row>
    <row r="53" spans="1:18" ht="30.75" customHeight="1" x14ac:dyDescent="0.25">
      <c r="A53" s="9">
        <v>52</v>
      </c>
      <c r="B53" s="105" t="str">
        <f t="shared" si="0"/>
        <v>1003E3</v>
      </c>
      <c r="C53" s="7" t="s">
        <v>535</v>
      </c>
      <c r="D53" s="6" t="s">
        <v>107</v>
      </c>
      <c r="E53" s="4" t="s">
        <v>292</v>
      </c>
      <c r="F53" s="4">
        <v>1984</v>
      </c>
      <c r="G53" s="4">
        <v>197460258</v>
      </c>
      <c r="H53" s="7" t="s">
        <v>67</v>
      </c>
      <c r="I53" s="4"/>
      <c r="J53" s="4"/>
      <c r="K53" s="19">
        <v>1003</v>
      </c>
      <c r="L53" s="19" t="s">
        <v>73</v>
      </c>
      <c r="M53" s="52">
        <v>52</v>
      </c>
      <c r="N53" s="116" t="s">
        <v>280</v>
      </c>
      <c r="O53" s="46">
        <v>63.25</v>
      </c>
      <c r="P53" s="69">
        <f>Q53/1.07</f>
        <v>516208411.21495324</v>
      </c>
      <c r="Q53" s="66">
        <v>552343000</v>
      </c>
      <c r="R53" s="44">
        <v>44098</v>
      </c>
    </row>
    <row r="54" spans="1:18" ht="30.75" customHeight="1" x14ac:dyDescent="0.25">
      <c r="A54" s="9">
        <v>53</v>
      </c>
      <c r="B54" s="105" t="str">
        <f t="shared" si="0"/>
        <v>506E3</v>
      </c>
      <c r="C54" s="20" t="s">
        <v>536</v>
      </c>
      <c r="D54" s="29" t="s">
        <v>108</v>
      </c>
      <c r="E54" s="21" t="s">
        <v>1</v>
      </c>
      <c r="F54" s="21">
        <v>1988</v>
      </c>
      <c r="G54" s="21">
        <v>205287565</v>
      </c>
      <c r="H54" s="20" t="s">
        <v>797</v>
      </c>
      <c r="I54" s="21">
        <v>1986</v>
      </c>
      <c r="J54" s="21">
        <v>205219519</v>
      </c>
      <c r="K54" s="22">
        <v>506</v>
      </c>
      <c r="L54" s="19" t="s">
        <v>73</v>
      </c>
      <c r="M54" s="50">
        <v>53</v>
      </c>
      <c r="N54" s="114" t="s">
        <v>280</v>
      </c>
      <c r="O54" s="88">
        <v>69.760000000000005</v>
      </c>
      <c r="P54" s="66">
        <f>Q54/1.07</f>
        <v>644416822.42990649</v>
      </c>
      <c r="Q54" s="67">
        <v>689526000</v>
      </c>
      <c r="R54" s="63">
        <v>44098</v>
      </c>
    </row>
    <row r="55" spans="1:18" ht="30.75" customHeight="1" x14ac:dyDescent="0.25">
      <c r="A55" s="9">
        <v>54</v>
      </c>
      <c r="B55" s="105" t="str">
        <f t="shared" si="0"/>
        <v>503E3</v>
      </c>
      <c r="C55" s="20" t="s">
        <v>537</v>
      </c>
      <c r="D55" s="29" t="s">
        <v>32</v>
      </c>
      <c r="E55" s="21" t="s">
        <v>32</v>
      </c>
      <c r="F55" s="21">
        <v>1994</v>
      </c>
      <c r="G55" s="21">
        <v>201644155</v>
      </c>
      <c r="H55" s="20" t="s">
        <v>67</v>
      </c>
      <c r="I55" s="21"/>
      <c r="J55" s="21"/>
      <c r="K55" s="22">
        <v>503</v>
      </c>
      <c r="L55" s="19" t="s">
        <v>73</v>
      </c>
      <c r="M55" s="50">
        <v>54</v>
      </c>
      <c r="N55" s="114" t="s">
        <v>280</v>
      </c>
      <c r="O55" s="88">
        <v>63.25</v>
      </c>
      <c r="P55" s="66">
        <f>Q55/1.07</f>
        <v>584280373.83177567</v>
      </c>
      <c r="Q55" s="67">
        <v>625180000</v>
      </c>
      <c r="R55" s="63">
        <v>44098</v>
      </c>
    </row>
    <row r="56" spans="1:18" ht="30.75" customHeight="1" x14ac:dyDescent="0.25">
      <c r="A56" s="9">
        <v>55</v>
      </c>
      <c r="B56" s="105" t="str">
        <f t="shared" si="0"/>
        <v>610E3</v>
      </c>
      <c r="C56" s="7" t="s">
        <v>538</v>
      </c>
      <c r="D56" s="3" t="s">
        <v>37</v>
      </c>
      <c r="E56" s="3" t="s">
        <v>37</v>
      </c>
      <c r="F56" s="3">
        <v>1980</v>
      </c>
      <c r="G56" s="3">
        <v>201467934</v>
      </c>
      <c r="H56" s="7" t="s">
        <v>798</v>
      </c>
      <c r="I56" s="3">
        <v>1979</v>
      </c>
      <c r="J56" s="3">
        <v>201434760</v>
      </c>
      <c r="K56" s="19">
        <v>610</v>
      </c>
      <c r="L56" s="19" t="s">
        <v>73</v>
      </c>
      <c r="M56" s="53">
        <v>55</v>
      </c>
      <c r="N56" s="33" t="s">
        <v>280</v>
      </c>
      <c r="O56" s="107">
        <v>69.900000000000006</v>
      </c>
      <c r="P56" s="70">
        <f>Q56/1.07</f>
        <v>633171962.61682236</v>
      </c>
      <c r="Q56" s="66">
        <v>677494000</v>
      </c>
      <c r="R56" s="44">
        <v>44098</v>
      </c>
    </row>
    <row r="57" spans="1:18" ht="30.75" customHeight="1" x14ac:dyDescent="0.25">
      <c r="A57" s="9">
        <v>56</v>
      </c>
      <c r="B57" s="105" t="str">
        <f t="shared" si="0"/>
        <v>312E4</v>
      </c>
      <c r="C57" s="20" t="s">
        <v>539</v>
      </c>
      <c r="D57" s="29" t="s">
        <v>35</v>
      </c>
      <c r="E57" s="21" t="s">
        <v>35</v>
      </c>
      <c r="F57" s="21">
        <v>1983</v>
      </c>
      <c r="G57" s="21">
        <v>201491289</v>
      </c>
      <c r="H57" s="20" t="s">
        <v>799</v>
      </c>
      <c r="I57" s="21">
        <v>1986</v>
      </c>
      <c r="J57" s="21">
        <v>201802134</v>
      </c>
      <c r="K57" s="22">
        <v>312</v>
      </c>
      <c r="L57" s="19" t="s">
        <v>71</v>
      </c>
      <c r="M57" s="50">
        <v>56</v>
      </c>
      <c r="N57" s="114" t="s">
        <v>280</v>
      </c>
      <c r="O57" s="88">
        <v>69.760000000000005</v>
      </c>
      <c r="P57" s="66">
        <f>ROUND(Q57/1.07,-3)</f>
        <v>669443000</v>
      </c>
      <c r="Q57" s="67">
        <v>716304000</v>
      </c>
      <c r="R57" s="63">
        <v>44098</v>
      </c>
    </row>
    <row r="58" spans="1:18" ht="51.75" customHeight="1" x14ac:dyDescent="0.25">
      <c r="A58" s="9">
        <v>57</v>
      </c>
      <c r="B58" s="105" t="str">
        <f t="shared" si="0"/>
        <v>807E3</v>
      </c>
      <c r="C58" s="7" t="s">
        <v>540</v>
      </c>
      <c r="D58" s="6" t="s">
        <v>111</v>
      </c>
      <c r="E58" s="4" t="s">
        <v>23</v>
      </c>
      <c r="F58" s="4">
        <v>1990</v>
      </c>
      <c r="G58" s="4">
        <v>197222011</v>
      </c>
      <c r="H58" s="7" t="s">
        <v>800</v>
      </c>
      <c r="I58" s="4">
        <v>1994</v>
      </c>
      <c r="J58" s="4">
        <v>191831419</v>
      </c>
      <c r="K58" s="19">
        <v>807</v>
      </c>
      <c r="L58" s="19" t="s">
        <v>73</v>
      </c>
      <c r="M58" s="52">
        <v>57</v>
      </c>
      <c r="N58" s="33" t="s">
        <v>280</v>
      </c>
      <c r="O58" s="46">
        <v>70</v>
      </c>
      <c r="P58" s="69">
        <f>ROUND(Q58/1.07,-3)</f>
        <v>608966000</v>
      </c>
      <c r="Q58" s="66">
        <v>651594000</v>
      </c>
      <c r="R58" s="44">
        <v>44098</v>
      </c>
    </row>
    <row r="59" spans="1:18" ht="30.75" customHeight="1" x14ac:dyDescent="0.25">
      <c r="A59" s="9">
        <v>58</v>
      </c>
      <c r="B59" s="105" t="str">
        <f t="shared" si="0"/>
        <v>503E4</v>
      </c>
      <c r="C59" s="20" t="s">
        <v>541</v>
      </c>
      <c r="D59" s="29" t="s">
        <v>110</v>
      </c>
      <c r="E59" s="21" t="s">
        <v>20</v>
      </c>
      <c r="F59" s="21">
        <v>1982</v>
      </c>
      <c r="G59" s="21">
        <v>205089563</v>
      </c>
      <c r="H59" s="20" t="s">
        <v>67</v>
      </c>
      <c r="I59" s="21"/>
      <c r="J59" s="21"/>
      <c r="K59" s="22">
        <v>503</v>
      </c>
      <c r="L59" s="19" t="s">
        <v>71</v>
      </c>
      <c r="M59" s="50">
        <v>58</v>
      </c>
      <c r="N59" s="114" t="s">
        <v>280</v>
      </c>
      <c r="O59" s="88">
        <v>63.25</v>
      </c>
      <c r="P59" s="66">
        <f>Q59/1.07</f>
        <v>584280373.83177567</v>
      </c>
      <c r="Q59" s="67">
        <v>625180000</v>
      </c>
      <c r="R59" s="63">
        <v>44098</v>
      </c>
    </row>
    <row r="60" spans="1:18" ht="30.75" customHeight="1" x14ac:dyDescent="0.25">
      <c r="A60" s="9">
        <v>59</v>
      </c>
      <c r="B60" s="105" t="str">
        <f t="shared" si="0"/>
        <v>807E4</v>
      </c>
      <c r="C60" s="7" t="s">
        <v>542</v>
      </c>
      <c r="D60" s="8" t="s">
        <v>112</v>
      </c>
      <c r="E60" s="4" t="s">
        <v>28</v>
      </c>
      <c r="F60" s="4">
        <v>1989</v>
      </c>
      <c r="G60" s="4">
        <v>186839738</v>
      </c>
      <c r="H60" s="7" t="s">
        <v>801</v>
      </c>
      <c r="I60" s="4">
        <v>1991</v>
      </c>
      <c r="J60" s="4">
        <v>187083709</v>
      </c>
      <c r="K60" s="19">
        <v>807</v>
      </c>
      <c r="L60" s="19" t="s">
        <v>71</v>
      </c>
      <c r="M60" s="52">
        <v>59</v>
      </c>
      <c r="N60" s="33" t="s">
        <v>280</v>
      </c>
      <c r="O60" s="46">
        <v>70</v>
      </c>
      <c r="P60" s="69">
        <f>ROUND(Q60/1.07,-3)</f>
        <v>608966000</v>
      </c>
      <c r="Q60" s="66">
        <v>651594000</v>
      </c>
      <c r="R60" s="44">
        <v>44098</v>
      </c>
    </row>
    <row r="61" spans="1:18" ht="30.75" customHeight="1" x14ac:dyDescent="0.25">
      <c r="A61" s="9">
        <v>60</v>
      </c>
      <c r="B61" s="105" t="str">
        <f t="shared" si="0"/>
        <v>106E3</v>
      </c>
      <c r="C61" s="20" t="s">
        <v>543</v>
      </c>
      <c r="D61" s="29" t="s">
        <v>46</v>
      </c>
      <c r="E61" s="21" t="s">
        <v>46</v>
      </c>
      <c r="F61" s="21">
        <v>1985</v>
      </c>
      <c r="G61" s="21">
        <v>201590366</v>
      </c>
      <c r="H61" s="20" t="s">
        <v>802</v>
      </c>
      <c r="I61" s="21">
        <v>1987</v>
      </c>
      <c r="J61" s="21">
        <v>201505655</v>
      </c>
      <c r="K61" s="22">
        <v>106</v>
      </c>
      <c r="L61" s="19" t="s">
        <v>73</v>
      </c>
      <c r="M61" s="50">
        <v>60</v>
      </c>
      <c r="N61" s="114" t="s">
        <v>280</v>
      </c>
      <c r="O61" s="88">
        <v>69.760000000000005</v>
      </c>
      <c r="P61" s="66">
        <v>694469000</v>
      </c>
      <c r="Q61" s="67">
        <f>ROUND(P61*1.07,-3)</f>
        <v>743082000</v>
      </c>
      <c r="R61" s="63">
        <v>44098</v>
      </c>
    </row>
    <row r="62" spans="1:18" ht="30.75" customHeight="1" x14ac:dyDescent="0.25">
      <c r="A62" s="9">
        <v>61</v>
      </c>
      <c r="B62" s="105" t="str">
        <f t="shared" si="0"/>
        <v>609E3</v>
      </c>
      <c r="C62" s="7" t="s">
        <v>544</v>
      </c>
      <c r="D62" s="6" t="s">
        <v>113</v>
      </c>
      <c r="E62" s="4" t="s">
        <v>288</v>
      </c>
      <c r="F62" s="4">
        <v>1989</v>
      </c>
      <c r="G62" s="11">
        <v>38189007488</v>
      </c>
      <c r="H62" s="7" t="s">
        <v>803</v>
      </c>
      <c r="I62" s="4">
        <v>1986</v>
      </c>
      <c r="J62" s="11">
        <v>38086009818</v>
      </c>
      <c r="K62" s="19">
        <v>609</v>
      </c>
      <c r="L62" s="19" t="s">
        <v>73</v>
      </c>
      <c r="M62" s="52">
        <v>61</v>
      </c>
      <c r="N62" s="33" t="s">
        <v>280</v>
      </c>
      <c r="O62" s="46">
        <v>69.760000000000005</v>
      </c>
      <c r="P62" s="69">
        <f>ROUND(Q62/1.07,-3)</f>
        <v>631904000</v>
      </c>
      <c r="Q62" s="66">
        <v>676137000</v>
      </c>
      <c r="R62" s="44">
        <v>44098</v>
      </c>
    </row>
    <row r="63" spans="1:18" ht="30.75" customHeight="1" x14ac:dyDescent="0.25">
      <c r="A63" s="9">
        <v>62</v>
      </c>
      <c r="B63" s="105" t="str">
        <f t="shared" si="0"/>
        <v>304E4</v>
      </c>
      <c r="C63" s="20" t="s">
        <v>545</v>
      </c>
      <c r="D63" s="29" t="s">
        <v>114</v>
      </c>
      <c r="E63" s="21" t="s">
        <v>7</v>
      </c>
      <c r="F63" s="21">
        <v>1989</v>
      </c>
      <c r="G63" s="21">
        <v>197269022</v>
      </c>
      <c r="H63" s="20" t="s">
        <v>804</v>
      </c>
      <c r="I63" s="21">
        <v>1991</v>
      </c>
      <c r="J63" s="21">
        <v>212785395</v>
      </c>
      <c r="K63" s="22">
        <v>304</v>
      </c>
      <c r="L63" s="19" t="s">
        <v>71</v>
      </c>
      <c r="M63" s="50">
        <v>62</v>
      </c>
      <c r="N63" s="114" t="s">
        <v>281</v>
      </c>
      <c r="O63" s="88">
        <v>69.739999999999995</v>
      </c>
      <c r="P63" s="66">
        <f>Q63/1.07</f>
        <v>669251401.86915886</v>
      </c>
      <c r="Q63" s="67">
        <v>716099000</v>
      </c>
      <c r="R63" s="63">
        <v>44098</v>
      </c>
    </row>
    <row r="64" spans="1:18" ht="30.75" customHeight="1" x14ac:dyDescent="0.25">
      <c r="A64" s="9">
        <v>63</v>
      </c>
      <c r="B64" s="105" t="str">
        <f t="shared" si="0"/>
        <v>814E4</v>
      </c>
      <c r="C64" s="7" t="s">
        <v>546</v>
      </c>
      <c r="D64" s="6" t="s">
        <v>115</v>
      </c>
      <c r="E64" s="4" t="s">
        <v>39</v>
      </c>
      <c r="F64" s="4">
        <v>1990</v>
      </c>
      <c r="G64" s="4">
        <v>215066077</v>
      </c>
      <c r="H64" s="7" t="s">
        <v>805</v>
      </c>
      <c r="I64" s="4">
        <v>1986</v>
      </c>
      <c r="J64" s="4">
        <v>211863323</v>
      </c>
      <c r="K64" s="19">
        <v>814</v>
      </c>
      <c r="L64" s="19" t="s">
        <v>71</v>
      </c>
      <c r="M64" s="52">
        <v>63</v>
      </c>
      <c r="N64" s="33" t="s">
        <v>281</v>
      </c>
      <c r="O64" s="46">
        <v>70</v>
      </c>
      <c r="P64" s="69">
        <f>ROUND(Q64/1.07,-3)</f>
        <v>608966000</v>
      </c>
      <c r="Q64" s="66">
        <v>651594000</v>
      </c>
      <c r="R64" s="44">
        <v>44098</v>
      </c>
    </row>
    <row r="65" spans="1:18" ht="30.75" customHeight="1" x14ac:dyDescent="0.25">
      <c r="A65" s="9">
        <v>64</v>
      </c>
      <c r="B65" s="105" t="str">
        <f t="shared" si="0"/>
        <v>210E4</v>
      </c>
      <c r="C65" s="20" t="s">
        <v>547</v>
      </c>
      <c r="D65" s="29" t="s">
        <v>117</v>
      </c>
      <c r="E65" s="21" t="s">
        <v>31</v>
      </c>
      <c r="F65" s="21">
        <v>1989</v>
      </c>
      <c r="G65" s="21">
        <v>186586111</v>
      </c>
      <c r="H65" s="20" t="s">
        <v>806</v>
      </c>
      <c r="I65" s="21">
        <v>1980</v>
      </c>
      <c r="J65" s="21">
        <v>186153081</v>
      </c>
      <c r="K65" s="22">
        <v>210</v>
      </c>
      <c r="L65" s="19" t="s">
        <v>71</v>
      </c>
      <c r="M65" s="50">
        <v>64</v>
      </c>
      <c r="N65" s="114" t="s">
        <v>281</v>
      </c>
      <c r="O65" s="88">
        <v>69.900000000000006</v>
      </c>
      <c r="P65" s="66">
        <f>Q65/1.07</f>
        <v>683324299.06542051</v>
      </c>
      <c r="Q65" s="67">
        <v>731157000</v>
      </c>
      <c r="R65" s="63">
        <v>44098</v>
      </c>
    </row>
    <row r="66" spans="1:18" ht="30.75" customHeight="1" x14ac:dyDescent="0.25">
      <c r="A66" s="9">
        <v>65</v>
      </c>
      <c r="B66" s="105" t="str">
        <f t="shared" ref="B66:B129" si="2">CONCATENATE(K66,L66)</f>
        <v>103E4</v>
      </c>
      <c r="C66" s="20" t="s">
        <v>548</v>
      </c>
      <c r="D66" s="29" t="s">
        <v>44</v>
      </c>
      <c r="E66" s="21" t="s">
        <v>44</v>
      </c>
      <c r="F66" s="21">
        <v>1989</v>
      </c>
      <c r="G66" s="21">
        <v>201595366</v>
      </c>
      <c r="H66" s="20" t="s">
        <v>807</v>
      </c>
      <c r="I66" s="21">
        <v>1989</v>
      </c>
      <c r="J66" s="21">
        <v>201587448</v>
      </c>
      <c r="K66" s="22">
        <v>103</v>
      </c>
      <c r="L66" s="19" t="s">
        <v>71</v>
      </c>
      <c r="M66" s="50">
        <v>65</v>
      </c>
      <c r="N66" s="114" t="s">
        <v>281</v>
      </c>
      <c r="O66" s="88">
        <v>63.25</v>
      </c>
      <c r="P66" s="66">
        <v>629661000</v>
      </c>
      <c r="Q66" s="67">
        <f>ROUND(P66*1.07,-3)</f>
        <v>673737000</v>
      </c>
      <c r="R66" s="63">
        <v>44098</v>
      </c>
    </row>
    <row r="67" spans="1:18" ht="30.75" customHeight="1" x14ac:dyDescent="0.25">
      <c r="A67" s="9">
        <v>66</v>
      </c>
      <c r="B67" s="105" t="str">
        <f t="shared" si="2"/>
        <v>601E4</v>
      </c>
      <c r="C67" s="7" t="s">
        <v>549</v>
      </c>
      <c r="D67" s="8" t="s">
        <v>118</v>
      </c>
      <c r="E67" s="4" t="s">
        <v>119</v>
      </c>
      <c r="F67" s="3">
        <v>1988</v>
      </c>
      <c r="G67" s="4">
        <v>205275168</v>
      </c>
      <c r="H67" s="7" t="s">
        <v>808</v>
      </c>
      <c r="I67" s="4">
        <v>1991</v>
      </c>
      <c r="J67" s="4">
        <v>205449466</v>
      </c>
      <c r="K67" s="19">
        <v>601</v>
      </c>
      <c r="L67" s="19" t="s">
        <v>71</v>
      </c>
      <c r="M67" s="52">
        <v>66</v>
      </c>
      <c r="N67" s="114" t="s">
        <v>281</v>
      </c>
      <c r="O67" s="46">
        <v>70</v>
      </c>
      <c r="P67" s="69">
        <f>Q67/1.07</f>
        <v>634077570.09345794</v>
      </c>
      <c r="Q67" s="66">
        <v>678463000</v>
      </c>
      <c r="R67" s="44">
        <v>44098</v>
      </c>
    </row>
    <row r="68" spans="1:18" ht="30.75" customHeight="1" x14ac:dyDescent="0.25">
      <c r="A68" s="9">
        <v>67</v>
      </c>
      <c r="B68" s="105" t="str">
        <f t="shared" si="2"/>
        <v>207E3</v>
      </c>
      <c r="C68" s="20" t="s">
        <v>550</v>
      </c>
      <c r="D68" s="29" t="s">
        <v>101</v>
      </c>
      <c r="E68" s="21" t="s">
        <v>448</v>
      </c>
      <c r="F68" s="21">
        <v>1976</v>
      </c>
      <c r="G68" s="21">
        <v>197067973</v>
      </c>
      <c r="H68" s="20" t="s">
        <v>67</v>
      </c>
      <c r="I68" s="21"/>
      <c r="J68" s="21"/>
      <c r="K68" s="22">
        <v>207</v>
      </c>
      <c r="L68" s="19" t="s">
        <v>73</v>
      </c>
      <c r="M68" s="50">
        <v>67</v>
      </c>
      <c r="N68" s="114">
        <v>44147</v>
      </c>
      <c r="O68" s="88">
        <v>70</v>
      </c>
      <c r="P68" s="66">
        <v>684302000</v>
      </c>
      <c r="Q68" s="67">
        <f>ROUND(P68*1.07,-3)</f>
        <v>732203000</v>
      </c>
      <c r="R68" s="63">
        <v>44098</v>
      </c>
    </row>
    <row r="69" spans="1:18" ht="30.75" customHeight="1" x14ac:dyDescent="0.25">
      <c r="A69" s="9">
        <v>68</v>
      </c>
      <c r="B69" s="105" t="str">
        <f t="shared" si="2"/>
        <v>314E3</v>
      </c>
      <c r="C69" s="20" t="s">
        <v>551</v>
      </c>
      <c r="D69" s="29" t="s">
        <v>103</v>
      </c>
      <c r="E69" s="21" t="s">
        <v>64</v>
      </c>
      <c r="F69" s="21">
        <v>1996</v>
      </c>
      <c r="G69" s="21">
        <v>205813598</v>
      </c>
      <c r="H69" s="20" t="s">
        <v>809</v>
      </c>
      <c r="I69" s="21">
        <v>1994</v>
      </c>
      <c r="J69" s="21">
        <v>205967774</v>
      </c>
      <c r="K69" s="22">
        <v>314</v>
      </c>
      <c r="L69" s="19" t="s">
        <v>73</v>
      </c>
      <c r="M69" s="50">
        <v>68</v>
      </c>
      <c r="N69" s="114">
        <v>44145</v>
      </c>
      <c r="O69" s="88">
        <v>70</v>
      </c>
      <c r="P69" s="66">
        <v>671746000</v>
      </c>
      <c r="Q69" s="67">
        <f>ROUND(P69*1.07,-3)</f>
        <v>718768000</v>
      </c>
      <c r="R69" s="63">
        <v>44098</v>
      </c>
    </row>
    <row r="70" spans="1:18" ht="30.75" customHeight="1" x14ac:dyDescent="0.25">
      <c r="A70" s="9">
        <v>69</v>
      </c>
      <c r="B70" s="105" t="str">
        <f t="shared" si="2"/>
        <v>607E3</v>
      </c>
      <c r="C70" s="7" t="s">
        <v>552</v>
      </c>
      <c r="D70" s="10" t="s">
        <v>65</v>
      </c>
      <c r="E70" s="10" t="s">
        <v>65</v>
      </c>
      <c r="F70" s="4">
        <v>1986</v>
      </c>
      <c r="G70" s="4">
        <v>201498395</v>
      </c>
      <c r="H70" s="7" t="s">
        <v>67</v>
      </c>
      <c r="I70" s="4"/>
      <c r="J70" s="4"/>
      <c r="K70" s="19">
        <v>607</v>
      </c>
      <c r="L70" s="19" t="s">
        <v>73</v>
      </c>
      <c r="M70" s="52">
        <v>69</v>
      </c>
      <c r="N70" s="33" t="s">
        <v>281</v>
      </c>
      <c r="O70" s="46">
        <v>70</v>
      </c>
      <c r="P70" s="66">
        <v>634078000</v>
      </c>
      <c r="Q70" s="66">
        <f>ROUND(P70*1.07,-3)</f>
        <v>678463000</v>
      </c>
      <c r="R70" s="44">
        <v>44098</v>
      </c>
    </row>
    <row r="71" spans="1:18" ht="30.75" customHeight="1" x14ac:dyDescent="0.25">
      <c r="A71" s="9">
        <v>70</v>
      </c>
      <c r="B71" s="105" t="str">
        <f t="shared" si="2"/>
        <v>1109E3</v>
      </c>
      <c r="C71" s="7" t="s">
        <v>553</v>
      </c>
      <c r="D71" s="6" t="s">
        <v>120</v>
      </c>
      <c r="E71" s="4" t="s">
        <v>24</v>
      </c>
      <c r="F71" s="4">
        <v>1994</v>
      </c>
      <c r="G71" s="4">
        <v>197300773</v>
      </c>
      <c r="H71" s="7" t="s">
        <v>810</v>
      </c>
      <c r="I71" s="4">
        <v>1994</v>
      </c>
      <c r="J71" s="4">
        <v>197337927</v>
      </c>
      <c r="K71" s="19">
        <v>1109</v>
      </c>
      <c r="L71" s="19" t="s">
        <v>73</v>
      </c>
      <c r="M71" s="52">
        <v>70</v>
      </c>
      <c r="N71" s="33" t="s">
        <v>281</v>
      </c>
      <c r="O71" s="46">
        <v>69.760000000000005</v>
      </c>
      <c r="P71" s="69">
        <f>Q71/1.07</f>
        <v>550570093.45794392</v>
      </c>
      <c r="Q71" s="66">
        <v>589110000</v>
      </c>
      <c r="R71" s="44">
        <v>44098</v>
      </c>
    </row>
    <row r="72" spans="1:18" ht="30.75" customHeight="1" x14ac:dyDescent="0.25">
      <c r="A72" s="9">
        <v>71</v>
      </c>
      <c r="B72" s="105" t="str">
        <f t="shared" si="2"/>
        <v>411E3</v>
      </c>
      <c r="C72" s="20" t="s">
        <v>554</v>
      </c>
      <c r="D72" s="29" t="s">
        <v>45</v>
      </c>
      <c r="E72" s="21" t="s">
        <v>480</v>
      </c>
      <c r="F72" s="21">
        <v>1985</v>
      </c>
      <c r="G72" s="21">
        <v>201741158</v>
      </c>
      <c r="H72" s="20" t="s">
        <v>67</v>
      </c>
      <c r="I72" s="21"/>
      <c r="J72" s="21"/>
      <c r="K72" s="22">
        <v>411</v>
      </c>
      <c r="L72" s="19" t="s">
        <v>73</v>
      </c>
      <c r="M72" s="50">
        <v>71</v>
      </c>
      <c r="N72" s="114" t="s">
        <v>281</v>
      </c>
      <c r="O72" s="88">
        <v>69.900000000000006</v>
      </c>
      <c r="P72" s="66">
        <f>ROUND(Q72/1.07,-3)</f>
        <v>658249000</v>
      </c>
      <c r="Q72" s="67">
        <v>704326000</v>
      </c>
      <c r="R72" s="63">
        <v>44098</v>
      </c>
    </row>
    <row r="73" spans="1:18" ht="30.75" customHeight="1" x14ac:dyDescent="0.25">
      <c r="A73" s="9">
        <v>72</v>
      </c>
      <c r="B73" s="105" t="str">
        <f t="shared" si="2"/>
        <v>309E4</v>
      </c>
      <c r="C73" s="20" t="s">
        <v>555</v>
      </c>
      <c r="D73" s="29" t="s">
        <v>116</v>
      </c>
      <c r="E73" s="21" t="s">
        <v>8</v>
      </c>
      <c r="F73" s="21">
        <v>1989</v>
      </c>
      <c r="G73" s="21">
        <v>205407501</v>
      </c>
      <c r="H73" s="20" t="s">
        <v>811</v>
      </c>
      <c r="I73" s="21">
        <v>1988</v>
      </c>
      <c r="J73" s="21">
        <v>205352038</v>
      </c>
      <c r="K73" s="22">
        <v>309</v>
      </c>
      <c r="L73" s="19" t="s">
        <v>71</v>
      </c>
      <c r="M73" s="50">
        <v>72</v>
      </c>
      <c r="N73" s="114" t="s">
        <v>281</v>
      </c>
      <c r="O73" s="88">
        <v>69.760000000000005</v>
      </c>
      <c r="P73" s="66">
        <v>669443000</v>
      </c>
      <c r="Q73" s="67">
        <f>ROUND(P73*1.07,-3)</f>
        <v>716304000</v>
      </c>
      <c r="R73" s="63">
        <v>44098</v>
      </c>
    </row>
    <row r="74" spans="1:18" ht="30.75" customHeight="1" x14ac:dyDescent="0.25">
      <c r="A74" s="9">
        <v>73</v>
      </c>
      <c r="B74" s="105" t="str">
        <f t="shared" si="2"/>
        <v>1007E3</v>
      </c>
      <c r="C74" s="7" t="s">
        <v>556</v>
      </c>
      <c r="D74" s="6" t="s">
        <v>121</v>
      </c>
      <c r="E74" s="4" t="s">
        <v>21</v>
      </c>
      <c r="F74" s="4">
        <v>1993</v>
      </c>
      <c r="G74" s="4">
        <v>194448531</v>
      </c>
      <c r="H74" s="7" t="s">
        <v>812</v>
      </c>
      <c r="I74" s="4">
        <v>1992</v>
      </c>
      <c r="J74" s="4">
        <v>183793119</v>
      </c>
      <c r="K74" s="19">
        <v>1007</v>
      </c>
      <c r="L74" s="19" t="s">
        <v>73</v>
      </c>
      <c r="M74" s="52">
        <v>73</v>
      </c>
      <c r="N74" s="33" t="s">
        <v>281</v>
      </c>
      <c r="O74" s="46">
        <v>70</v>
      </c>
      <c r="P74" s="69">
        <f>Q74/1.07</f>
        <v>571298130.84112144</v>
      </c>
      <c r="Q74" s="66">
        <v>611289000</v>
      </c>
      <c r="R74" s="44">
        <v>44098</v>
      </c>
    </row>
    <row r="75" spans="1:18" ht="40.5" customHeight="1" x14ac:dyDescent="0.25">
      <c r="A75" s="9">
        <v>74</v>
      </c>
      <c r="B75" s="105" t="str">
        <f t="shared" si="2"/>
        <v>604E3</v>
      </c>
      <c r="C75" s="7" t="s">
        <v>557</v>
      </c>
      <c r="D75" s="3" t="s">
        <v>371</v>
      </c>
      <c r="E75" s="3" t="s">
        <v>481</v>
      </c>
      <c r="F75" s="3">
        <v>1975</v>
      </c>
      <c r="G75" s="15">
        <v>201250447</v>
      </c>
      <c r="H75" s="7" t="s">
        <v>813</v>
      </c>
      <c r="I75" s="3">
        <v>1973</v>
      </c>
      <c r="J75" s="3">
        <v>201076706</v>
      </c>
      <c r="K75" s="19">
        <v>604</v>
      </c>
      <c r="L75" s="19" t="s">
        <v>73</v>
      </c>
      <c r="M75" s="53">
        <v>74</v>
      </c>
      <c r="N75" s="33" t="s">
        <v>281</v>
      </c>
      <c r="O75" s="107">
        <v>69.739999999999995</v>
      </c>
      <c r="P75" s="70">
        <f>Q75/1.07</f>
        <v>631722429.90654206</v>
      </c>
      <c r="Q75" s="66">
        <v>675943000</v>
      </c>
      <c r="R75" s="44">
        <v>44098</v>
      </c>
    </row>
    <row r="76" spans="1:18" ht="30.75" customHeight="1" x14ac:dyDescent="0.25">
      <c r="A76" s="9">
        <v>75</v>
      </c>
      <c r="B76" s="105" t="str">
        <f t="shared" si="2"/>
        <v>805E4</v>
      </c>
      <c r="C76" s="7" t="s">
        <v>558</v>
      </c>
      <c r="D76" s="15" t="s">
        <v>62</v>
      </c>
      <c r="E76" s="3" t="s">
        <v>62</v>
      </c>
      <c r="F76" s="3">
        <v>1986</v>
      </c>
      <c r="G76" s="15">
        <v>201520773</v>
      </c>
      <c r="H76" s="7" t="s">
        <v>67</v>
      </c>
      <c r="I76" s="3"/>
      <c r="J76" s="3"/>
      <c r="K76" s="19">
        <v>805</v>
      </c>
      <c r="L76" s="19" t="s">
        <v>71</v>
      </c>
      <c r="M76" s="54">
        <v>75</v>
      </c>
      <c r="N76" s="119" t="s">
        <v>272</v>
      </c>
      <c r="O76" s="108">
        <v>69.760000000000005</v>
      </c>
      <c r="P76" s="70">
        <f>Q76/1.07</f>
        <v>606878504.67289722</v>
      </c>
      <c r="Q76" s="66">
        <v>649360000</v>
      </c>
      <c r="R76" s="44">
        <v>44098</v>
      </c>
    </row>
    <row r="77" spans="1:18" ht="30.75" customHeight="1" x14ac:dyDescent="0.25">
      <c r="A77" s="9">
        <v>76</v>
      </c>
      <c r="B77" s="105" t="str">
        <f t="shared" si="2"/>
        <v>1001E3</v>
      </c>
      <c r="C77" s="7" t="s">
        <v>559</v>
      </c>
      <c r="D77" s="15" t="s">
        <v>123</v>
      </c>
      <c r="E77" s="4" t="s">
        <v>93</v>
      </c>
      <c r="F77" s="4">
        <v>1991</v>
      </c>
      <c r="G77" s="4">
        <v>205513012</v>
      </c>
      <c r="H77" s="7" t="s">
        <v>814</v>
      </c>
      <c r="I77" s="4">
        <v>1987</v>
      </c>
      <c r="J77" s="4">
        <v>205244504</v>
      </c>
      <c r="K77" s="19">
        <v>1001</v>
      </c>
      <c r="L77" s="19" t="s">
        <v>73</v>
      </c>
      <c r="M77" s="52">
        <v>76</v>
      </c>
      <c r="N77" s="33" t="s">
        <v>272</v>
      </c>
      <c r="O77" s="46">
        <v>70</v>
      </c>
      <c r="P77" s="66">
        <v>571298000</v>
      </c>
      <c r="Q77" s="66">
        <f>ROUND(P77*1.07,-3)</f>
        <v>611289000</v>
      </c>
      <c r="R77" s="44">
        <v>44098</v>
      </c>
    </row>
    <row r="78" spans="1:18" ht="30.75" customHeight="1" x14ac:dyDescent="0.25">
      <c r="A78" s="9">
        <v>77</v>
      </c>
      <c r="B78" s="105" t="str">
        <f t="shared" si="2"/>
        <v>909E4</v>
      </c>
      <c r="C78" s="7" t="s">
        <v>519</v>
      </c>
      <c r="D78" s="6" t="s">
        <v>124</v>
      </c>
      <c r="E78" s="4" t="s">
        <v>109</v>
      </c>
      <c r="F78" s="4">
        <v>1987</v>
      </c>
      <c r="G78" s="4">
        <v>206352154</v>
      </c>
      <c r="H78" s="7" t="s">
        <v>815</v>
      </c>
      <c r="I78" s="4">
        <v>1983</v>
      </c>
      <c r="J78" s="4">
        <v>205179317</v>
      </c>
      <c r="K78" s="19">
        <v>909</v>
      </c>
      <c r="L78" s="19" t="s">
        <v>71</v>
      </c>
      <c r="M78" s="52">
        <v>77</v>
      </c>
      <c r="N78" s="33" t="s">
        <v>280</v>
      </c>
      <c r="O78" s="46">
        <v>69.760000000000005</v>
      </c>
      <c r="P78" s="69">
        <f>Q78/1.07</f>
        <v>588108411.21495318</v>
      </c>
      <c r="Q78" s="66">
        <v>629276000</v>
      </c>
      <c r="R78" s="44">
        <v>44098</v>
      </c>
    </row>
    <row r="79" spans="1:18" ht="30.75" customHeight="1" x14ac:dyDescent="0.25">
      <c r="A79" s="9">
        <v>78</v>
      </c>
      <c r="B79" s="105" t="str">
        <f t="shared" si="2"/>
        <v>110E3</v>
      </c>
      <c r="C79" s="20" t="s">
        <v>560</v>
      </c>
      <c r="D79" s="29" t="s">
        <v>49</v>
      </c>
      <c r="E79" s="21" t="s">
        <v>49</v>
      </c>
      <c r="F79" s="21">
        <v>1995</v>
      </c>
      <c r="G79" s="21">
        <v>201714434</v>
      </c>
      <c r="H79" s="20" t="s">
        <v>67</v>
      </c>
      <c r="I79" s="21"/>
      <c r="J79" s="21"/>
      <c r="K79" s="22">
        <v>110</v>
      </c>
      <c r="L79" s="19" t="s">
        <v>73</v>
      </c>
      <c r="M79" s="50">
        <v>78</v>
      </c>
      <c r="N79" s="114" t="s">
        <v>280</v>
      </c>
      <c r="O79" s="88">
        <v>69.900000000000006</v>
      </c>
      <c r="P79" s="66">
        <v>695862000</v>
      </c>
      <c r="Q79" s="67">
        <f>ROUND(P79*1.07,-3)</f>
        <v>744572000</v>
      </c>
      <c r="R79" s="63">
        <v>44098</v>
      </c>
    </row>
    <row r="80" spans="1:18" ht="30.75" customHeight="1" x14ac:dyDescent="0.25">
      <c r="A80" s="9">
        <v>79</v>
      </c>
      <c r="B80" s="105" t="str">
        <f t="shared" si="2"/>
        <v>708E4</v>
      </c>
      <c r="C80" s="7" t="s">
        <v>561</v>
      </c>
      <c r="D80" s="3" t="s">
        <v>125</v>
      </c>
      <c r="E80" s="3" t="s">
        <v>125</v>
      </c>
      <c r="F80" s="3">
        <v>1983</v>
      </c>
      <c r="G80" s="15">
        <v>201455351</v>
      </c>
      <c r="H80" s="7" t="s">
        <v>816</v>
      </c>
      <c r="I80" s="3">
        <v>1984</v>
      </c>
      <c r="J80" s="3">
        <v>201525933</v>
      </c>
      <c r="K80" s="19">
        <v>708</v>
      </c>
      <c r="L80" s="19" t="s">
        <v>71</v>
      </c>
      <c r="M80" s="53">
        <v>79</v>
      </c>
      <c r="N80" s="120" t="s">
        <v>272</v>
      </c>
      <c r="O80" s="107">
        <v>70</v>
      </c>
      <c r="P80" s="70">
        <f>Q80/1.07</f>
        <v>627800000</v>
      </c>
      <c r="Q80" s="66">
        <v>671746000</v>
      </c>
      <c r="R80" s="44">
        <v>44098</v>
      </c>
    </row>
    <row r="81" spans="1:18" ht="30.75" customHeight="1" x14ac:dyDescent="0.25">
      <c r="A81" s="9">
        <v>80</v>
      </c>
      <c r="B81" s="105" t="str">
        <f t="shared" si="2"/>
        <v>603E4</v>
      </c>
      <c r="C81" s="7" t="s">
        <v>562</v>
      </c>
      <c r="D81" s="15" t="s">
        <v>94</v>
      </c>
      <c r="E81" s="4" t="s">
        <v>369</v>
      </c>
      <c r="F81" s="4">
        <v>1987</v>
      </c>
      <c r="G81" s="4">
        <v>205293490</v>
      </c>
      <c r="H81" s="7" t="s">
        <v>67</v>
      </c>
      <c r="I81" s="4"/>
      <c r="J81" s="4"/>
      <c r="K81" s="19">
        <v>603</v>
      </c>
      <c r="L81" s="19" t="s">
        <v>71</v>
      </c>
      <c r="M81" s="52">
        <v>80</v>
      </c>
      <c r="N81" s="116">
        <v>44146</v>
      </c>
      <c r="O81" s="46">
        <v>63.25</v>
      </c>
      <c r="P81" s="66">
        <v>572935000</v>
      </c>
      <c r="Q81" s="66">
        <f>ROUND(P81*1.07,-3)</f>
        <v>613040000</v>
      </c>
      <c r="R81" s="44">
        <v>44098</v>
      </c>
    </row>
    <row r="82" spans="1:18" ht="30.75" customHeight="1" x14ac:dyDescent="0.25">
      <c r="A82" s="9">
        <v>81</v>
      </c>
      <c r="B82" s="105" t="str">
        <f t="shared" si="2"/>
        <v>110E4</v>
      </c>
      <c r="C82" s="20" t="s">
        <v>563</v>
      </c>
      <c r="D82" s="29" t="s">
        <v>36</v>
      </c>
      <c r="E82" s="21" t="s">
        <v>36</v>
      </c>
      <c r="F82" s="21">
        <v>1983</v>
      </c>
      <c r="G82" s="21">
        <v>201584580</v>
      </c>
      <c r="H82" s="20" t="s">
        <v>788</v>
      </c>
      <c r="I82" s="21">
        <v>1982</v>
      </c>
      <c r="J82" s="21">
        <v>201664942</v>
      </c>
      <c r="K82" s="22">
        <v>110</v>
      </c>
      <c r="L82" s="19" t="s">
        <v>71</v>
      </c>
      <c r="M82" s="50">
        <v>81</v>
      </c>
      <c r="N82" s="114" t="s">
        <v>126</v>
      </c>
      <c r="O82" s="88">
        <v>69.900000000000006</v>
      </c>
      <c r="P82" s="66">
        <v>695862000</v>
      </c>
      <c r="Q82" s="67">
        <f>ROUND(P82*1.07,-3)</f>
        <v>744572000</v>
      </c>
      <c r="R82" s="63">
        <v>44098</v>
      </c>
    </row>
    <row r="83" spans="1:18" ht="36" customHeight="1" x14ac:dyDescent="0.25">
      <c r="A83" s="9">
        <v>82</v>
      </c>
      <c r="B83" s="105" t="str">
        <f t="shared" si="2"/>
        <v>111E3</v>
      </c>
      <c r="C83" s="20" t="s">
        <v>564</v>
      </c>
      <c r="D83" s="29" t="s">
        <v>106</v>
      </c>
      <c r="E83" s="21" t="s">
        <v>57</v>
      </c>
      <c r="F83" s="21">
        <v>1989</v>
      </c>
      <c r="G83" s="21">
        <v>191606821</v>
      </c>
      <c r="H83" s="20" t="s">
        <v>67</v>
      </c>
      <c r="I83" s="21"/>
      <c r="J83" s="21"/>
      <c r="K83" s="22">
        <v>111</v>
      </c>
      <c r="L83" s="19" t="s">
        <v>73</v>
      </c>
      <c r="M83" s="50">
        <v>82</v>
      </c>
      <c r="N83" s="114" t="s">
        <v>280</v>
      </c>
      <c r="O83" s="88">
        <v>45.53</v>
      </c>
      <c r="P83" s="66">
        <v>453256000</v>
      </c>
      <c r="Q83" s="67">
        <f>ROUND(P83*1.07,-3)</f>
        <v>484984000</v>
      </c>
      <c r="R83" s="63">
        <v>44098</v>
      </c>
    </row>
    <row r="84" spans="1:18" ht="30.75" customHeight="1" x14ac:dyDescent="0.25">
      <c r="A84" s="9">
        <v>83</v>
      </c>
      <c r="B84" s="105" t="str">
        <f t="shared" si="2"/>
        <v>207E4</v>
      </c>
      <c r="C84" s="20" t="s">
        <v>565</v>
      </c>
      <c r="D84" s="29" t="s">
        <v>148</v>
      </c>
      <c r="E84" s="21" t="s">
        <v>148</v>
      </c>
      <c r="F84" s="21">
        <v>1992</v>
      </c>
      <c r="G84" s="21">
        <v>201670595</v>
      </c>
      <c r="H84" s="20" t="s">
        <v>817</v>
      </c>
      <c r="I84" s="21">
        <v>1995</v>
      </c>
      <c r="J84" s="21">
        <v>205775994</v>
      </c>
      <c r="K84" s="22">
        <v>207</v>
      </c>
      <c r="L84" s="19" t="s">
        <v>71</v>
      </c>
      <c r="M84" s="50">
        <v>83</v>
      </c>
      <c r="N84" s="114" t="s">
        <v>274</v>
      </c>
      <c r="O84" s="88">
        <v>70</v>
      </c>
      <c r="P84" s="66">
        <v>684320000</v>
      </c>
      <c r="Q84" s="67">
        <f>ROUND(P84*1.07,-3)</f>
        <v>732222000</v>
      </c>
      <c r="R84" s="63">
        <v>44149</v>
      </c>
    </row>
    <row r="85" spans="1:18" ht="30.75" customHeight="1" x14ac:dyDescent="0.25">
      <c r="A85" s="9">
        <v>84</v>
      </c>
      <c r="B85" s="105" t="str">
        <f t="shared" si="2"/>
        <v>711E3</v>
      </c>
      <c r="C85" s="7" t="s">
        <v>566</v>
      </c>
      <c r="D85" s="6" t="s">
        <v>197</v>
      </c>
      <c r="E85" s="3" t="s">
        <v>43</v>
      </c>
      <c r="F85" s="3">
        <v>1989</v>
      </c>
      <c r="G85" s="3">
        <v>205377492</v>
      </c>
      <c r="H85" s="7" t="s">
        <v>818</v>
      </c>
      <c r="I85" s="3">
        <v>1989</v>
      </c>
      <c r="J85" s="3">
        <v>191679339</v>
      </c>
      <c r="K85" s="19">
        <v>711</v>
      </c>
      <c r="L85" s="19" t="s">
        <v>73</v>
      </c>
      <c r="M85" s="52">
        <v>84</v>
      </c>
      <c r="N85" s="121" t="s">
        <v>272</v>
      </c>
      <c r="O85" s="46">
        <v>69.900000000000006</v>
      </c>
      <c r="P85" s="69">
        <f>Q85/1.07</f>
        <v>626902803.73831773</v>
      </c>
      <c r="Q85" s="66">
        <v>670786000</v>
      </c>
      <c r="R85" s="44">
        <v>44098</v>
      </c>
    </row>
    <row r="86" spans="1:18" ht="30.75" customHeight="1" x14ac:dyDescent="0.25">
      <c r="A86" s="9">
        <v>85</v>
      </c>
      <c r="B86" s="105" t="str">
        <f t="shared" si="2"/>
        <v>314E4</v>
      </c>
      <c r="C86" s="20" t="s">
        <v>567</v>
      </c>
      <c r="D86" s="29" t="s">
        <v>170</v>
      </c>
      <c r="E86" s="21" t="s">
        <v>170</v>
      </c>
      <c r="F86" s="21">
        <v>1992</v>
      </c>
      <c r="G86" s="21">
        <v>205660947</v>
      </c>
      <c r="H86" s="20" t="s">
        <v>819</v>
      </c>
      <c r="I86" s="21">
        <v>1992</v>
      </c>
      <c r="J86" s="21">
        <v>250854783</v>
      </c>
      <c r="K86" s="22">
        <v>314</v>
      </c>
      <c r="L86" s="19" t="s">
        <v>71</v>
      </c>
      <c r="M86" s="50">
        <v>85</v>
      </c>
      <c r="N86" s="114" t="s">
        <v>274</v>
      </c>
      <c r="O86" s="88">
        <v>70</v>
      </c>
      <c r="P86" s="66">
        <v>671746000</v>
      </c>
      <c r="Q86" s="67">
        <f t="shared" ref="Q86:Q93" si="3">ROUND(P86*1.07,-3)</f>
        <v>718768000</v>
      </c>
      <c r="R86" s="63">
        <v>44149</v>
      </c>
    </row>
    <row r="87" spans="1:18" ht="30.75" customHeight="1" x14ac:dyDescent="0.25">
      <c r="A87" s="9">
        <v>86</v>
      </c>
      <c r="B87" s="105" t="str">
        <f t="shared" si="2"/>
        <v>206E4</v>
      </c>
      <c r="C87" s="20" t="s">
        <v>568</v>
      </c>
      <c r="D87" s="29" t="s">
        <v>198</v>
      </c>
      <c r="E87" s="21" t="s">
        <v>198</v>
      </c>
      <c r="F87" s="21">
        <v>1980</v>
      </c>
      <c r="G87" s="21">
        <v>201377603</v>
      </c>
      <c r="H87" s="20" t="s">
        <v>820</v>
      </c>
      <c r="I87" s="21">
        <v>1980</v>
      </c>
      <c r="J87" s="21">
        <v>201444457</v>
      </c>
      <c r="K87" s="22">
        <v>206</v>
      </c>
      <c r="L87" s="19" t="s">
        <v>71</v>
      </c>
      <c r="M87" s="50">
        <v>86</v>
      </c>
      <c r="N87" s="114" t="s">
        <v>274</v>
      </c>
      <c r="O87" s="88">
        <v>69.760000000000005</v>
      </c>
      <c r="P87" s="66">
        <v>681956000</v>
      </c>
      <c r="Q87" s="67">
        <f t="shared" si="3"/>
        <v>729693000</v>
      </c>
      <c r="R87" s="63">
        <v>44149</v>
      </c>
    </row>
    <row r="88" spans="1:18" ht="30.75" customHeight="1" x14ac:dyDescent="0.25">
      <c r="A88" s="9">
        <v>87</v>
      </c>
      <c r="B88" s="105" t="str">
        <f t="shared" si="2"/>
        <v>401E3</v>
      </c>
      <c r="C88" s="20" t="s">
        <v>569</v>
      </c>
      <c r="D88" s="29" t="s">
        <v>200</v>
      </c>
      <c r="E88" s="21" t="s">
        <v>177</v>
      </c>
      <c r="F88" s="21">
        <v>1990</v>
      </c>
      <c r="G88" s="21">
        <v>205496822</v>
      </c>
      <c r="H88" s="20" t="s">
        <v>821</v>
      </c>
      <c r="I88" s="21">
        <v>1990</v>
      </c>
      <c r="J88" s="21">
        <v>205444437</v>
      </c>
      <c r="K88" s="22">
        <v>401</v>
      </c>
      <c r="L88" s="19" t="s">
        <v>73</v>
      </c>
      <c r="M88" s="50">
        <v>87</v>
      </c>
      <c r="N88" s="122" t="s">
        <v>464</v>
      </c>
      <c r="O88" s="88">
        <v>70</v>
      </c>
      <c r="P88" s="66">
        <v>659190000</v>
      </c>
      <c r="Q88" s="67">
        <f t="shared" si="3"/>
        <v>705333000</v>
      </c>
      <c r="R88" s="63">
        <v>44149</v>
      </c>
    </row>
    <row r="89" spans="1:18" ht="30.75" customHeight="1" x14ac:dyDescent="0.25">
      <c r="A89" s="9">
        <v>88</v>
      </c>
      <c r="B89" s="105" t="str">
        <f t="shared" si="2"/>
        <v>903E3</v>
      </c>
      <c r="C89" s="7" t="s">
        <v>570</v>
      </c>
      <c r="D89" s="4" t="s">
        <v>33</v>
      </c>
      <c r="E89" s="4" t="s">
        <v>33</v>
      </c>
      <c r="F89" s="4">
        <v>1986</v>
      </c>
      <c r="G89" s="4">
        <v>201491471</v>
      </c>
      <c r="H89" s="7" t="s">
        <v>822</v>
      </c>
      <c r="I89" s="4">
        <v>1987</v>
      </c>
      <c r="J89" s="4">
        <v>201552965</v>
      </c>
      <c r="K89" s="19">
        <v>903</v>
      </c>
      <c r="L89" s="19" t="s">
        <v>73</v>
      </c>
      <c r="M89" s="52">
        <v>88</v>
      </c>
      <c r="N89" s="116" t="s">
        <v>274</v>
      </c>
      <c r="O89" s="46">
        <v>63.25</v>
      </c>
      <c r="P89" s="69">
        <v>533226000</v>
      </c>
      <c r="Q89" s="66">
        <f t="shared" si="3"/>
        <v>570552000</v>
      </c>
      <c r="R89" s="44">
        <v>44149</v>
      </c>
    </row>
    <row r="90" spans="1:18" ht="30.75" customHeight="1" x14ac:dyDescent="0.25">
      <c r="A90" s="9">
        <v>89</v>
      </c>
      <c r="B90" s="105" t="str">
        <f t="shared" si="2"/>
        <v>508E4</v>
      </c>
      <c r="C90" s="20" t="s">
        <v>571</v>
      </c>
      <c r="D90" s="29" t="s">
        <v>155</v>
      </c>
      <c r="E90" s="21" t="s">
        <v>155</v>
      </c>
      <c r="F90" s="21">
        <v>1983</v>
      </c>
      <c r="G90" s="21">
        <v>201485290</v>
      </c>
      <c r="H90" s="20" t="s">
        <v>823</v>
      </c>
      <c r="I90" s="21">
        <v>1982</v>
      </c>
      <c r="J90" s="21">
        <v>201781671</v>
      </c>
      <c r="K90" s="22">
        <v>508</v>
      </c>
      <c r="L90" s="19" t="s">
        <v>71</v>
      </c>
      <c r="M90" s="50">
        <v>89</v>
      </c>
      <c r="N90" s="114" t="s">
        <v>277</v>
      </c>
      <c r="O90" s="88">
        <v>70</v>
      </c>
      <c r="P90" s="66">
        <v>646634000</v>
      </c>
      <c r="Q90" s="67">
        <f t="shared" si="3"/>
        <v>691898000</v>
      </c>
      <c r="R90" s="63">
        <v>44149</v>
      </c>
    </row>
    <row r="91" spans="1:18" ht="30.75" customHeight="1" x14ac:dyDescent="0.25">
      <c r="A91" s="9">
        <v>90</v>
      </c>
      <c r="B91" s="105" t="str">
        <f t="shared" si="2"/>
        <v>311E4</v>
      </c>
      <c r="C91" s="20" t="s">
        <v>572</v>
      </c>
      <c r="D91" s="29" t="s">
        <v>162</v>
      </c>
      <c r="E91" s="21" t="s">
        <v>162</v>
      </c>
      <c r="F91" s="21">
        <v>1987</v>
      </c>
      <c r="G91" s="21">
        <v>201869836</v>
      </c>
      <c r="H91" s="20" t="s">
        <v>824</v>
      </c>
      <c r="I91" s="21">
        <v>1983</v>
      </c>
      <c r="J91" s="21">
        <v>201506935</v>
      </c>
      <c r="K91" s="22">
        <v>311</v>
      </c>
      <c r="L91" s="19" t="s">
        <v>71</v>
      </c>
      <c r="M91" s="50">
        <v>90</v>
      </c>
      <c r="N91" s="114" t="s">
        <v>283</v>
      </c>
      <c r="O91" s="88">
        <v>69.900000000000006</v>
      </c>
      <c r="P91" s="66">
        <v>670786000</v>
      </c>
      <c r="Q91" s="67">
        <f t="shared" si="3"/>
        <v>717741000</v>
      </c>
      <c r="R91" s="63">
        <v>44149</v>
      </c>
    </row>
    <row r="92" spans="1:18" ht="30.75" customHeight="1" x14ac:dyDescent="0.25">
      <c r="A92" s="9">
        <v>91</v>
      </c>
      <c r="B92" s="105" t="str">
        <f t="shared" si="2"/>
        <v>611E3</v>
      </c>
      <c r="C92" s="7" t="s">
        <v>573</v>
      </c>
      <c r="D92" s="4" t="s">
        <v>167</v>
      </c>
      <c r="E92" s="4" t="s">
        <v>482</v>
      </c>
      <c r="F92" s="4">
        <v>1982</v>
      </c>
      <c r="G92" s="4">
        <v>201455156</v>
      </c>
      <c r="H92" s="7" t="s">
        <v>825</v>
      </c>
      <c r="I92" s="4">
        <v>1982</v>
      </c>
      <c r="J92" s="4">
        <v>201483306</v>
      </c>
      <c r="K92" s="19">
        <v>611</v>
      </c>
      <c r="L92" s="19" t="s">
        <v>73</v>
      </c>
      <c r="M92" s="52">
        <v>91</v>
      </c>
      <c r="N92" s="121" t="s">
        <v>283</v>
      </c>
      <c r="O92" s="46"/>
      <c r="P92" s="66">
        <v>633172000</v>
      </c>
      <c r="Q92" s="66">
        <f t="shared" si="3"/>
        <v>677494000</v>
      </c>
      <c r="R92" s="44">
        <v>44149</v>
      </c>
    </row>
    <row r="93" spans="1:18" ht="30.75" customHeight="1" x14ac:dyDescent="0.25">
      <c r="A93" s="9">
        <v>92</v>
      </c>
      <c r="B93" s="105" t="str">
        <f t="shared" si="2"/>
        <v>408E4</v>
      </c>
      <c r="C93" s="20" t="s">
        <v>574</v>
      </c>
      <c r="D93" s="29" t="s">
        <v>203</v>
      </c>
      <c r="E93" s="21" t="s">
        <v>188</v>
      </c>
      <c r="F93" s="21">
        <v>1991</v>
      </c>
      <c r="G93" s="21">
        <v>194421050</v>
      </c>
      <c r="H93" s="20" t="s">
        <v>826</v>
      </c>
      <c r="I93" s="21">
        <v>1995</v>
      </c>
      <c r="J93" s="21">
        <v>194544783</v>
      </c>
      <c r="K93" s="22">
        <v>408</v>
      </c>
      <c r="L93" s="19" t="s">
        <v>71</v>
      </c>
      <c r="M93" s="50">
        <v>92</v>
      </c>
      <c r="N93" s="114" t="s">
        <v>284</v>
      </c>
      <c r="O93" s="88">
        <v>70</v>
      </c>
      <c r="P93" s="66">
        <v>659190000</v>
      </c>
      <c r="Q93" s="67">
        <f t="shared" si="3"/>
        <v>705333000</v>
      </c>
      <c r="R93" s="63">
        <v>44149</v>
      </c>
    </row>
    <row r="94" spans="1:18" ht="30.75" customHeight="1" x14ac:dyDescent="0.25">
      <c r="A94" s="9">
        <v>93</v>
      </c>
      <c r="B94" s="105" t="str">
        <f t="shared" si="2"/>
        <v>905E4</v>
      </c>
      <c r="C94" s="7" t="s">
        <v>575</v>
      </c>
      <c r="D94" s="15" t="s">
        <v>204</v>
      </c>
      <c r="E94" s="4" t="s">
        <v>185</v>
      </c>
      <c r="F94" s="4">
        <v>1980</v>
      </c>
      <c r="G94" s="4">
        <v>230547422</v>
      </c>
      <c r="H94" s="7" t="s">
        <v>827</v>
      </c>
      <c r="I94" s="4">
        <v>1984</v>
      </c>
      <c r="J94" s="4">
        <v>205201796</v>
      </c>
      <c r="K94" s="19">
        <v>905</v>
      </c>
      <c r="L94" s="19" t="s">
        <v>71</v>
      </c>
      <c r="M94" s="52">
        <v>93</v>
      </c>
      <c r="N94" s="121" t="s">
        <v>284</v>
      </c>
      <c r="O94" s="46">
        <v>69.760000000000005</v>
      </c>
      <c r="P94" s="66">
        <v>588109000</v>
      </c>
      <c r="Q94" s="66">
        <v>629276000</v>
      </c>
      <c r="R94" s="44">
        <v>44149</v>
      </c>
    </row>
    <row r="95" spans="1:18" ht="30.75" customHeight="1" x14ac:dyDescent="0.25">
      <c r="A95" s="9">
        <v>94</v>
      </c>
      <c r="B95" s="105" t="str">
        <f t="shared" si="2"/>
        <v>806E4</v>
      </c>
      <c r="C95" s="7" t="s">
        <v>576</v>
      </c>
      <c r="D95" s="6" t="s">
        <v>83</v>
      </c>
      <c r="E95" s="4" t="s">
        <v>187</v>
      </c>
      <c r="F95" s="4">
        <v>1992</v>
      </c>
      <c r="G95" s="4">
        <v>187015374</v>
      </c>
      <c r="H95" s="7" t="s">
        <v>828</v>
      </c>
      <c r="I95" s="4">
        <v>1993</v>
      </c>
      <c r="J95" s="4">
        <v>184070545</v>
      </c>
      <c r="K95" s="19">
        <v>806</v>
      </c>
      <c r="L95" s="19" t="s">
        <v>71</v>
      </c>
      <c r="M95" s="52">
        <v>94</v>
      </c>
      <c r="N95" s="116">
        <v>44200</v>
      </c>
      <c r="O95" s="46">
        <v>69.760000000000005</v>
      </c>
      <c r="P95" s="66">
        <v>606878000</v>
      </c>
      <c r="Q95" s="66">
        <f t="shared" ref="Q95:Q100" si="4">ROUND(P95*1.07,-3)</f>
        <v>649359000</v>
      </c>
      <c r="R95" s="44">
        <v>44149</v>
      </c>
    </row>
    <row r="96" spans="1:18" ht="30.75" customHeight="1" x14ac:dyDescent="0.25">
      <c r="A96" s="9">
        <v>95</v>
      </c>
      <c r="B96" s="105" t="str">
        <f t="shared" si="2"/>
        <v>104E3</v>
      </c>
      <c r="C96" s="20" t="s">
        <v>577</v>
      </c>
      <c r="D96" s="29" t="s">
        <v>206</v>
      </c>
      <c r="E96" s="21" t="s">
        <v>165</v>
      </c>
      <c r="F96" s="21">
        <v>1990</v>
      </c>
      <c r="G96" s="21">
        <v>201798399</v>
      </c>
      <c r="H96" s="20" t="s">
        <v>829</v>
      </c>
      <c r="I96" s="21">
        <v>1994</v>
      </c>
      <c r="J96" s="21">
        <v>201674249</v>
      </c>
      <c r="K96" s="22">
        <v>104</v>
      </c>
      <c r="L96" s="19" t="s">
        <v>73</v>
      </c>
      <c r="M96" s="50">
        <v>95</v>
      </c>
      <c r="N96" s="114" t="s">
        <v>283</v>
      </c>
      <c r="O96" s="88">
        <v>69.739999999999995</v>
      </c>
      <c r="P96" s="66">
        <v>694270000</v>
      </c>
      <c r="Q96" s="67">
        <f t="shared" si="4"/>
        <v>742869000</v>
      </c>
      <c r="R96" s="63">
        <v>44149</v>
      </c>
    </row>
    <row r="97" spans="1:18" ht="30.75" customHeight="1" x14ac:dyDescent="0.25">
      <c r="A97" s="9">
        <v>96</v>
      </c>
      <c r="B97" s="105" t="str">
        <f t="shared" si="2"/>
        <v>705E4</v>
      </c>
      <c r="C97" s="7" t="s">
        <v>578</v>
      </c>
      <c r="D97" s="6" t="s">
        <v>205</v>
      </c>
      <c r="E97" s="4" t="s">
        <v>173</v>
      </c>
      <c r="F97" s="4">
        <v>1991</v>
      </c>
      <c r="G97" s="4">
        <v>191722857</v>
      </c>
      <c r="H97" s="7" t="s">
        <v>830</v>
      </c>
      <c r="I97" s="4">
        <v>1993</v>
      </c>
      <c r="J97" s="4">
        <v>191776987</v>
      </c>
      <c r="K97" s="19">
        <v>705</v>
      </c>
      <c r="L97" s="19" t="s">
        <v>71</v>
      </c>
      <c r="M97" s="52">
        <v>96</v>
      </c>
      <c r="N97" s="122" t="s">
        <v>464</v>
      </c>
      <c r="O97" s="46">
        <v>69.760000000000005</v>
      </c>
      <c r="P97" s="66">
        <v>625648000</v>
      </c>
      <c r="Q97" s="66">
        <f t="shared" si="4"/>
        <v>669443000</v>
      </c>
      <c r="R97" s="44">
        <v>44149</v>
      </c>
    </row>
    <row r="98" spans="1:18" ht="30.75" customHeight="1" x14ac:dyDescent="0.25">
      <c r="A98" s="9">
        <v>97</v>
      </c>
      <c r="B98" s="105" t="str">
        <f t="shared" si="2"/>
        <v>211E3</v>
      </c>
      <c r="C98" s="20" t="s">
        <v>579</v>
      </c>
      <c r="D98" s="29" t="s">
        <v>346</v>
      </c>
      <c r="E98" s="21" t="s">
        <v>347</v>
      </c>
      <c r="F98" s="21">
        <v>1989</v>
      </c>
      <c r="G98" s="21">
        <v>173236823</v>
      </c>
      <c r="H98" s="20" t="s">
        <v>831</v>
      </c>
      <c r="I98" s="21">
        <v>1990</v>
      </c>
      <c r="J98" s="21">
        <v>186867425</v>
      </c>
      <c r="K98" s="22">
        <v>211</v>
      </c>
      <c r="L98" s="19" t="s">
        <v>73</v>
      </c>
      <c r="M98" s="50">
        <v>97</v>
      </c>
      <c r="N98" s="114">
        <v>44224</v>
      </c>
      <c r="O98" s="88">
        <v>69.900000000000006</v>
      </c>
      <c r="P98" s="66">
        <v>683324000</v>
      </c>
      <c r="Q98" s="67">
        <f t="shared" si="4"/>
        <v>731157000</v>
      </c>
      <c r="R98" s="63">
        <v>44149</v>
      </c>
    </row>
    <row r="99" spans="1:18" ht="30.75" customHeight="1" x14ac:dyDescent="0.25">
      <c r="A99" s="9">
        <v>98</v>
      </c>
      <c r="B99" s="105" t="str">
        <f t="shared" si="2"/>
        <v>107E3</v>
      </c>
      <c r="C99" s="20" t="s">
        <v>580</v>
      </c>
      <c r="D99" s="29" t="s">
        <v>196</v>
      </c>
      <c r="E99" s="21" t="s">
        <v>169</v>
      </c>
      <c r="F99" s="21">
        <v>1982</v>
      </c>
      <c r="G99" s="21">
        <v>225587497</v>
      </c>
      <c r="H99" s="20" t="s">
        <v>832</v>
      </c>
      <c r="I99" s="21">
        <v>1985</v>
      </c>
      <c r="J99" s="21">
        <v>225596306</v>
      </c>
      <c r="K99" s="22">
        <v>107</v>
      </c>
      <c r="L99" s="19" t="s">
        <v>73</v>
      </c>
      <c r="M99" s="50">
        <v>98</v>
      </c>
      <c r="N99" s="114" t="s">
        <v>283</v>
      </c>
      <c r="O99" s="88">
        <v>70</v>
      </c>
      <c r="P99" s="66">
        <v>696858000</v>
      </c>
      <c r="Q99" s="67">
        <f t="shared" si="4"/>
        <v>745638000</v>
      </c>
      <c r="R99" s="63">
        <v>44149</v>
      </c>
    </row>
    <row r="100" spans="1:18" ht="30.75" customHeight="1" x14ac:dyDescent="0.25">
      <c r="A100" s="9">
        <v>99</v>
      </c>
      <c r="B100" s="105" t="str">
        <f t="shared" si="2"/>
        <v>811E3</v>
      </c>
      <c r="C100" s="7" t="s">
        <v>581</v>
      </c>
      <c r="D100" s="6" t="s">
        <v>207</v>
      </c>
      <c r="E100" s="4" t="s">
        <v>178</v>
      </c>
      <c r="F100" s="4">
        <v>1985</v>
      </c>
      <c r="G100" s="4" t="s">
        <v>179</v>
      </c>
      <c r="H100" s="7" t="s">
        <v>833</v>
      </c>
      <c r="I100" s="4">
        <v>1990</v>
      </c>
      <c r="J100" s="4">
        <v>186931215</v>
      </c>
      <c r="K100" s="19">
        <v>811</v>
      </c>
      <c r="L100" s="19" t="s">
        <v>73</v>
      </c>
      <c r="M100" s="52">
        <v>99</v>
      </c>
      <c r="N100" s="121" t="s">
        <v>285</v>
      </c>
      <c r="O100" s="46">
        <v>69.900000000000006</v>
      </c>
      <c r="P100" s="66">
        <v>608096000</v>
      </c>
      <c r="Q100" s="66">
        <f t="shared" si="4"/>
        <v>650663000</v>
      </c>
      <c r="R100" s="44">
        <v>44149</v>
      </c>
    </row>
    <row r="101" spans="1:18" ht="30.75" customHeight="1" x14ac:dyDescent="0.25">
      <c r="A101" s="9">
        <v>100</v>
      </c>
      <c r="B101" s="105" t="str">
        <f t="shared" si="2"/>
        <v>412E4</v>
      </c>
      <c r="C101" s="20" t="s">
        <v>582</v>
      </c>
      <c r="D101" s="29" t="s">
        <v>208</v>
      </c>
      <c r="E101" s="21" t="s">
        <v>190</v>
      </c>
      <c r="F101" s="21">
        <v>1990</v>
      </c>
      <c r="G101" s="21">
        <v>205570476</v>
      </c>
      <c r="H101" s="20" t="s">
        <v>834</v>
      </c>
      <c r="I101" s="21">
        <v>1993</v>
      </c>
      <c r="J101" s="21">
        <v>205722114</v>
      </c>
      <c r="K101" s="22">
        <v>412</v>
      </c>
      <c r="L101" s="19" t="s">
        <v>71</v>
      </c>
      <c r="M101" s="50">
        <v>100</v>
      </c>
      <c r="N101" s="114" t="s">
        <v>284</v>
      </c>
      <c r="O101" s="88">
        <v>69.760000000000005</v>
      </c>
      <c r="P101" s="66">
        <f>Q101/1.07</f>
        <v>656929906.54205608</v>
      </c>
      <c r="Q101" s="67">
        <v>702915000</v>
      </c>
      <c r="R101" s="63">
        <v>44149</v>
      </c>
    </row>
    <row r="102" spans="1:18" ht="30.75" customHeight="1" x14ac:dyDescent="0.25">
      <c r="A102" s="9">
        <v>101</v>
      </c>
      <c r="B102" s="105" t="str">
        <f t="shared" si="2"/>
        <v>205E4</v>
      </c>
      <c r="C102" s="20" t="s">
        <v>583</v>
      </c>
      <c r="D102" s="29" t="s">
        <v>144</v>
      </c>
      <c r="E102" s="21" t="s">
        <v>144</v>
      </c>
      <c r="F102" s="21">
        <v>1985</v>
      </c>
      <c r="G102" s="21">
        <v>201523970</v>
      </c>
      <c r="H102" s="20" t="s">
        <v>835</v>
      </c>
      <c r="I102" s="21">
        <v>1981</v>
      </c>
      <c r="J102" s="21">
        <v>201676593</v>
      </c>
      <c r="K102" s="22">
        <v>205</v>
      </c>
      <c r="L102" s="19" t="s">
        <v>71</v>
      </c>
      <c r="M102" s="50">
        <v>101</v>
      </c>
      <c r="N102" s="114" t="s">
        <v>274</v>
      </c>
      <c r="O102" s="88">
        <v>69.760000000000005</v>
      </c>
      <c r="P102" s="66">
        <f>Q102/1.07</f>
        <v>681956074.76635516</v>
      </c>
      <c r="Q102" s="67">
        <v>729693000</v>
      </c>
      <c r="R102" s="63">
        <v>44149</v>
      </c>
    </row>
    <row r="103" spans="1:18" ht="30.75" customHeight="1" x14ac:dyDescent="0.25">
      <c r="A103" s="9">
        <v>102</v>
      </c>
      <c r="B103" s="105" t="str">
        <f t="shared" si="2"/>
        <v>914E4</v>
      </c>
      <c r="C103" s="7" t="s">
        <v>584</v>
      </c>
      <c r="D103" s="4" t="s">
        <v>163</v>
      </c>
      <c r="E103" s="4" t="s">
        <v>163</v>
      </c>
      <c r="F103" s="4">
        <v>1981</v>
      </c>
      <c r="G103" s="4">
        <v>201473962</v>
      </c>
      <c r="H103" s="7" t="s">
        <v>836</v>
      </c>
      <c r="I103" s="4">
        <v>1983</v>
      </c>
      <c r="J103" s="4">
        <v>201477045</v>
      </c>
      <c r="K103" s="19">
        <v>914</v>
      </c>
      <c r="L103" s="19" t="s">
        <v>71</v>
      </c>
      <c r="M103" s="52">
        <v>102</v>
      </c>
      <c r="N103" s="121" t="s">
        <v>283</v>
      </c>
      <c r="O103" s="46">
        <v>70</v>
      </c>
      <c r="P103" s="66">
        <v>590132000</v>
      </c>
      <c r="Q103" s="66">
        <f>ROUND(P103*1.07,-3)</f>
        <v>631441000</v>
      </c>
      <c r="R103" s="44">
        <v>44149</v>
      </c>
    </row>
    <row r="104" spans="1:18" ht="30.75" customHeight="1" x14ac:dyDescent="0.25">
      <c r="A104" s="9">
        <v>103</v>
      </c>
      <c r="B104" s="105" t="str">
        <f t="shared" si="2"/>
        <v>510E3</v>
      </c>
      <c r="C104" s="7" t="s">
        <v>585</v>
      </c>
      <c r="D104" s="4" t="s">
        <v>149</v>
      </c>
      <c r="E104" s="4" t="s">
        <v>149</v>
      </c>
      <c r="F104" s="4">
        <v>1990</v>
      </c>
      <c r="G104" s="4">
        <v>201787555</v>
      </c>
      <c r="H104" s="7" t="s">
        <v>673</v>
      </c>
      <c r="I104" s="4">
        <v>1992</v>
      </c>
      <c r="J104" s="4">
        <v>205690373</v>
      </c>
      <c r="K104" s="19">
        <v>510</v>
      </c>
      <c r="L104" s="19" t="s">
        <v>73</v>
      </c>
      <c r="M104" s="52">
        <v>103</v>
      </c>
      <c r="N104" s="121" t="s">
        <v>275</v>
      </c>
      <c r="O104" s="46">
        <v>69.900000000000006</v>
      </c>
      <c r="P104" s="66">
        <v>645710000</v>
      </c>
      <c r="Q104" s="66">
        <f>ROUND(P104*1.07,-3)</f>
        <v>690910000</v>
      </c>
      <c r="R104" s="44">
        <v>44149</v>
      </c>
    </row>
    <row r="105" spans="1:18" ht="30.75" customHeight="1" x14ac:dyDescent="0.25">
      <c r="A105" s="9">
        <v>104</v>
      </c>
      <c r="B105" s="105" t="str">
        <f t="shared" si="2"/>
        <v>1110E4</v>
      </c>
      <c r="C105" s="7" t="s">
        <v>586</v>
      </c>
      <c r="D105" s="6" t="s">
        <v>209</v>
      </c>
      <c r="E105" s="4" t="s">
        <v>193</v>
      </c>
      <c r="F105" s="4">
        <v>1990</v>
      </c>
      <c r="G105" s="4">
        <v>186983221</v>
      </c>
      <c r="H105" s="7" t="s">
        <v>837</v>
      </c>
      <c r="I105" s="4">
        <v>1996</v>
      </c>
      <c r="J105" s="4">
        <v>187529539</v>
      </c>
      <c r="K105" s="19">
        <v>1110</v>
      </c>
      <c r="L105" s="19" t="s">
        <v>71</v>
      </c>
      <c r="M105" s="52">
        <v>104</v>
      </c>
      <c r="N105" s="121" t="s">
        <v>271</v>
      </c>
      <c r="O105" s="46">
        <v>69.900000000000006</v>
      </c>
      <c r="P105" s="69">
        <f>Q105/1.07</f>
        <v>557943925.23364484</v>
      </c>
      <c r="Q105" s="66">
        <v>597000000</v>
      </c>
      <c r="R105" s="44">
        <v>44149</v>
      </c>
    </row>
    <row r="106" spans="1:18" ht="30.75" customHeight="1" x14ac:dyDescent="0.25">
      <c r="A106" s="9">
        <v>105</v>
      </c>
      <c r="B106" s="105" t="str">
        <f t="shared" si="2"/>
        <v>710E4</v>
      </c>
      <c r="C106" s="7" t="s">
        <v>587</v>
      </c>
      <c r="D106" s="6"/>
      <c r="E106" s="4" t="s">
        <v>189</v>
      </c>
      <c r="F106" s="4">
        <v>1986</v>
      </c>
      <c r="G106" s="4">
        <v>162705203</v>
      </c>
      <c r="H106" s="7" t="s">
        <v>838</v>
      </c>
      <c r="I106" s="4">
        <v>1991</v>
      </c>
      <c r="J106" s="4">
        <v>174004002</v>
      </c>
      <c r="K106" s="19">
        <v>710</v>
      </c>
      <c r="L106" s="19" t="s">
        <v>71</v>
      </c>
      <c r="M106" s="52">
        <v>105</v>
      </c>
      <c r="N106" s="116" t="s">
        <v>284</v>
      </c>
      <c r="O106" s="46">
        <v>69.900000000000006</v>
      </c>
      <c r="P106" s="69">
        <f>Q106/1.07</f>
        <v>626902803.73831773</v>
      </c>
      <c r="Q106" s="69">
        <v>670786000</v>
      </c>
      <c r="R106" s="44">
        <v>44149</v>
      </c>
    </row>
    <row r="107" spans="1:18" ht="30.75" customHeight="1" x14ac:dyDescent="0.25">
      <c r="A107" s="9">
        <v>106</v>
      </c>
      <c r="B107" s="105" t="str">
        <f t="shared" si="2"/>
        <v>606E3</v>
      </c>
      <c r="C107" s="7" t="s">
        <v>588</v>
      </c>
      <c r="D107" s="6" t="s">
        <v>210</v>
      </c>
      <c r="E107" s="4" t="s">
        <v>191</v>
      </c>
      <c r="F107" s="4">
        <v>1992</v>
      </c>
      <c r="G107" s="4">
        <v>212695598</v>
      </c>
      <c r="H107" s="7" t="s">
        <v>839</v>
      </c>
      <c r="I107" s="4">
        <v>1992</v>
      </c>
      <c r="J107" s="4">
        <v>212699325</v>
      </c>
      <c r="K107" s="19">
        <v>606</v>
      </c>
      <c r="L107" s="19" t="s">
        <v>73</v>
      </c>
      <c r="M107" s="52">
        <v>106</v>
      </c>
      <c r="N107" s="116" t="s">
        <v>284</v>
      </c>
      <c r="O107" s="46">
        <v>69.760000000000005</v>
      </c>
      <c r="P107" s="69">
        <f>Q107/1.07</f>
        <v>631903738.31775701</v>
      </c>
      <c r="Q107" s="66">
        <v>676137000</v>
      </c>
      <c r="R107" s="44">
        <v>44149</v>
      </c>
    </row>
    <row r="108" spans="1:18" ht="30.75" customHeight="1" x14ac:dyDescent="0.25">
      <c r="A108" s="9">
        <v>107</v>
      </c>
      <c r="B108" s="105" t="str">
        <f t="shared" si="2"/>
        <v>706E3</v>
      </c>
      <c r="C108" s="7" t="s">
        <v>589</v>
      </c>
      <c r="D108" s="4" t="s">
        <v>151</v>
      </c>
      <c r="E108" s="4" t="s">
        <v>151</v>
      </c>
      <c r="F108" s="4">
        <v>1986</v>
      </c>
      <c r="G108" s="4">
        <v>201888847</v>
      </c>
      <c r="H108" s="7" t="s">
        <v>840</v>
      </c>
      <c r="I108" s="4">
        <v>1989</v>
      </c>
      <c r="J108" s="4">
        <v>231097085</v>
      </c>
      <c r="K108" s="19">
        <v>706</v>
      </c>
      <c r="L108" s="19" t="s">
        <v>73</v>
      </c>
      <c r="M108" s="52">
        <v>107</v>
      </c>
      <c r="N108" s="116" t="s">
        <v>276</v>
      </c>
      <c r="O108" s="46">
        <v>69.760000000000005</v>
      </c>
      <c r="P108" s="69">
        <f>Q108/1.07</f>
        <v>625647663.55140185</v>
      </c>
      <c r="Q108" s="66">
        <v>669443000</v>
      </c>
      <c r="R108" s="44">
        <v>44149</v>
      </c>
    </row>
    <row r="109" spans="1:18" ht="30.75" customHeight="1" x14ac:dyDescent="0.25">
      <c r="A109" s="9">
        <v>108</v>
      </c>
      <c r="B109" s="105" t="str">
        <f t="shared" si="2"/>
        <v>1112E4</v>
      </c>
      <c r="C109" s="7" t="s">
        <v>590</v>
      </c>
      <c r="D109" s="4" t="s">
        <v>172</v>
      </c>
      <c r="E109" s="4" t="s">
        <v>172</v>
      </c>
      <c r="F109" s="4">
        <v>1995</v>
      </c>
      <c r="G109" s="4">
        <v>194523973</v>
      </c>
      <c r="H109" s="7" t="s">
        <v>841</v>
      </c>
      <c r="I109" s="4">
        <v>1992</v>
      </c>
      <c r="J109" s="4">
        <v>194497067</v>
      </c>
      <c r="K109" s="19">
        <v>1112</v>
      </c>
      <c r="L109" s="19" t="s">
        <v>71</v>
      </c>
      <c r="M109" s="52">
        <v>108</v>
      </c>
      <c r="N109" s="116" t="s">
        <v>283</v>
      </c>
      <c r="O109" s="46">
        <v>69.760000000000005</v>
      </c>
      <c r="P109" s="69">
        <f>Q109/1.07</f>
        <v>556826168.22429907</v>
      </c>
      <c r="Q109" s="66">
        <v>595804000</v>
      </c>
      <c r="R109" s="44">
        <v>44149</v>
      </c>
    </row>
    <row r="110" spans="1:18" ht="30.75" customHeight="1" x14ac:dyDescent="0.25">
      <c r="A110" s="9">
        <v>109</v>
      </c>
      <c r="B110" s="105" t="str">
        <f t="shared" si="2"/>
        <v>614E4</v>
      </c>
      <c r="C110" s="7" t="s">
        <v>591</v>
      </c>
      <c r="D110" s="4" t="s">
        <v>199</v>
      </c>
      <c r="E110" s="4" t="s">
        <v>141</v>
      </c>
      <c r="F110" s="4">
        <v>1984</v>
      </c>
      <c r="G110" s="4">
        <v>201743006</v>
      </c>
      <c r="H110" s="7" t="s">
        <v>842</v>
      </c>
      <c r="I110" s="4">
        <v>1984</v>
      </c>
      <c r="J110" s="4">
        <v>201500055</v>
      </c>
      <c r="K110" s="19">
        <v>614</v>
      </c>
      <c r="L110" s="19" t="s">
        <v>71</v>
      </c>
      <c r="M110" s="52">
        <v>109</v>
      </c>
      <c r="N110" s="121" t="s">
        <v>272</v>
      </c>
      <c r="O110" s="46">
        <v>70</v>
      </c>
      <c r="P110" s="69">
        <v>634078000</v>
      </c>
      <c r="Q110" s="66">
        <f>ROUND(P110*1.07,-3)</f>
        <v>678463000</v>
      </c>
      <c r="R110" s="44">
        <v>44149</v>
      </c>
    </row>
    <row r="111" spans="1:18" ht="30.75" customHeight="1" x14ac:dyDescent="0.25">
      <c r="A111" s="9">
        <v>110</v>
      </c>
      <c r="B111" s="105" t="str">
        <f t="shared" si="2"/>
        <v>1006E4</v>
      </c>
      <c r="C111" s="7" t="s">
        <v>592</v>
      </c>
      <c r="D111" s="15" t="s">
        <v>211</v>
      </c>
      <c r="E111" s="4" t="s">
        <v>182</v>
      </c>
      <c r="F111" s="4">
        <v>1986</v>
      </c>
      <c r="G111" s="4">
        <v>183634544</v>
      </c>
      <c r="H111" s="7" t="s">
        <v>843</v>
      </c>
      <c r="I111" s="4">
        <v>1994</v>
      </c>
      <c r="J111" s="4">
        <v>183989907</v>
      </c>
      <c r="K111" s="19">
        <v>1006</v>
      </c>
      <c r="L111" s="19" t="s">
        <v>71</v>
      </c>
      <c r="M111" s="52">
        <v>110</v>
      </c>
      <c r="N111" s="122" t="s">
        <v>464</v>
      </c>
      <c r="O111" s="46">
        <v>69.760000000000005</v>
      </c>
      <c r="P111" s="69">
        <f t="shared" ref="P111:P124" si="5">Q111/1.07</f>
        <v>575595327.10280371</v>
      </c>
      <c r="Q111" s="66">
        <v>615887000</v>
      </c>
      <c r="R111" s="44">
        <v>44149</v>
      </c>
    </row>
    <row r="112" spans="1:18" ht="30.75" customHeight="1" x14ac:dyDescent="0.25">
      <c r="A112" s="9">
        <v>111</v>
      </c>
      <c r="B112" s="105" t="str">
        <f t="shared" si="2"/>
        <v>301E4</v>
      </c>
      <c r="C112" s="20" t="s">
        <v>593</v>
      </c>
      <c r="D112" s="29" t="s">
        <v>154</v>
      </c>
      <c r="E112" s="21" t="s">
        <v>154</v>
      </c>
      <c r="F112" s="21">
        <v>1987</v>
      </c>
      <c r="G112" s="21">
        <v>201555357</v>
      </c>
      <c r="H112" s="20" t="s">
        <v>844</v>
      </c>
      <c r="I112" s="21">
        <v>1986</v>
      </c>
      <c r="J112" s="21">
        <v>201823385</v>
      </c>
      <c r="K112" s="22">
        <v>301</v>
      </c>
      <c r="L112" s="19" t="s">
        <v>71</v>
      </c>
      <c r="M112" s="50">
        <v>111</v>
      </c>
      <c r="N112" s="114" t="s">
        <v>277</v>
      </c>
      <c r="O112" s="88">
        <v>70</v>
      </c>
      <c r="P112" s="66">
        <f t="shared" si="5"/>
        <v>671745794.39252329</v>
      </c>
      <c r="Q112" s="67">
        <v>718768000</v>
      </c>
      <c r="R112" s="63">
        <v>44149</v>
      </c>
    </row>
    <row r="113" spans="1:18" ht="30.75" customHeight="1" x14ac:dyDescent="0.25">
      <c r="A113" s="9">
        <v>112</v>
      </c>
      <c r="B113" s="105" t="str">
        <f t="shared" si="2"/>
        <v>606E4</v>
      </c>
      <c r="C113" s="7" t="s">
        <v>552</v>
      </c>
      <c r="D113" s="4" t="s">
        <v>212</v>
      </c>
      <c r="E113" s="4" t="s">
        <v>168</v>
      </c>
      <c r="F113" s="4">
        <v>1986</v>
      </c>
      <c r="G113" s="4">
        <v>201523761</v>
      </c>
      <c r="H113" s="7" t="s">
        <v>845</v>
      </c>
      <c r="I113" s="4">
        <v>1983</v>
      </c>
      <c r="J113" s="4">
        <v>201712180</v>
      </c>
      <c r="K113" s="19">
        <v>606</v>
      </c>
      <c r="L113" s="19" t="s">
        <v>71</v>
      </c>
      <c r="M113" s="52">
        <v>112</v>
      </c>
      <c r="N113" s="121" t="s">
        <v>285</v>
      </c>
      <c r="O113" s="46">
        <v>69.760000000000005</v>
      </c>
      <c r="P113" s="69">
        <f t="shared" si="5"/>
        <v>631903738.31775701</v>
      </c>
      <c r="Q113" s="66">
        <v>676137000</v>
      </c>
      <c r="R113" s="44">
        <v>44149</v>
      </c>
    </row>
    <row r="114" spans="1:18" ht="30.75" customHeight="1" x14ac:dyDescent="0.25">
      <c r="A114" s="9">
        <v>113</v>
      </c>
      <c r="B114" s="105" t="str">
        <f t="shared" si="2"/>
        <v>710E3</v>
      </c>
      <c r="C114" s="7" t="s">
        <v>594</v>
      </c>
      <c r="D114" s="6"/>
      <c r="E114" s="4" t="s">
        <v>130</v>
      </c>
      <c r="F114" s="4">
        <v>1994</v>
      </c>
      <c r="G114" s="4">
        <v>201673999</v>
      </c>
      <c r="H114" s="7" t="s">
        <v>846</v>
      </c>
      <c r="I114" s="4">
        <v>1989</v>
      </c>
      <c r="J114" s="4">
        <v>201842222</v>
      </c>
      <c r="K114" s="19">
        <v>710</v>
      </c>
      <c r="L114" s="19" t="s">
        <v>73</v>
      </c>
      <c r="M114" s="52">
        <v>113</v>
      </c>
      <c r="N114" s="121" t="s">
        <v>272</v>
      </c>
      <c r="O114" s="46">
        <v>69.900000000000006</v>
      </c>
      <c r="P114" s="69">
        <f t="shared" si="5"/>
        <v>626902803.73831773</v>
      </c>
      <c r="Q114" s="66">
        <v>670786000</v>
      </c>
      <c r="R114" s="44">
        <v>44149</v>
      </c>
    </row>
    <row r="115" spans="1:18" ht="30.75" customHeight="1" x14ac:dyDescent="0.25">
      <c r="A115" s="9">
        <v>114</v>
      </c>
      <c r="B115" s="105" t="str">
        <f t="shared" si="2"/>
        <v>1212E3</v>
      </c>
      <c r="C115" s="7" t="s">
        <v>595</v>
      </c>
      <c r="D115" s="4" t="s">
        <v>213</v>
      </c>
      <c r="E115" s="4" t="s">
        <v>145</v>
      </c>
      <c r="F115" s="4">
        <v>1985</v>
      </c>
      <c r="G115" s="4">
        <v>201502938</v>
      </c>
      <c r="H115" s="7" t="s">
        <v>847</v>
      </c>
      <c r="I115" s="4">
        <v>1989</v>
      </c>
      <c r="J115" s="4">
        <v>205452841</v>
      </c>
      <c r="K115" s="19">
        <v>1212</v>
      </c>
      <c r="L115" s="19" t="s">
        <v>73</v>
      </c>
      <c r="M115" s="52">
        <v>114</v>
      </c>
      <c r="N115" s="116" t="s">
        <v>274</v>
      </c>
      <c r="O115" s="46">
        <v>69.760000000000005</v>
      </c>
      <c r="P115" s="70">
        <f t="shared" si="5"/>
        <v>538057009.34579432</v>
      </c>
      <c r="Q115" s="66">
        <v>575721000</v>
      </c>
      <c r="R115" s="44">
        <v>44149</v>
      </c>
    </row>
    <row r="116" spans="1:18" ht="30.75" customHeight="1" x14ac:dyDescent="0.25">
      <c r="A116" s="9">
        <v>115</v>
      </c>
      <c r="B116" s="105" t="str">
        <f t="shared" si="2"/>
        <v>303E3</v>
      </c>
      <c r="C116" s="20" t="s">
        <v>596</v>
      </c>
      <c r="D116" s="29" t="s">
        <v>132</v>
      </c>
      <c r="E116" s="21" t="s">
        <v>132</v>
      </c>
      <c r="F116" s="21">
        <v>1991</v>
      </c>
      <c r="G116" s="21">
        <v>201889774</v>
      </c>
      <c r="H116" s="20" t="s">
        <v>848</v>
      </c>
      <c r="I116" s="21">
        <v>1994</v>
      </c>
      <c r="J116" s="21">
        <v>201655589</v>
      </c>
      <c r="K116" s="22">
        <v>303</v>
      </c>
      <c r="L116" s="19" t="s">
        <v>73</v>
      </c>
      <c r="M116" s="50">
        <v>115</v>
      </c>
      <c r="N116" s="114" t="s">
        <v>272</v>
      </c>
      <c r="O116" s="88">
        <v>65.25</v>
      </c>
      <c r="P116" s="66">
        <f t="shared" si="5"/>
        <v>606970093.45794392</v>
      </c>
      <c r="Q116" s="67">
        <v>649458000</v>
      </c>
      <c r="R116" s="63">
        <v>44149</v>
      </c>
    </row>
    <row r="117" spans="1:18" ht="30.75" customHeight="1" x14ac:dyDescent="0.25">
      <c r="A117" s="9">
        <v>116</v>
      </c>
      <c r="B117" s="105" t="str">
        <f t="shared" si="2"/>
        <v>605E4</v>
      </c>
      <c r="C117" s="7" t="s">
        <v>597</v>
      </c>
      <c r="D117" s="4" t="s">
        <v>186</v>
      </c>
      <c r="E117" s="4" t="s">
        <v>186</v>
      </c>
      <c r="F117" s="4">
        <v>1978</v>
      </c>
      <c r="G117" s="4">
        <v>201360417</v>
      </c>
      <c r="H117" s="7" t="s">
        <v>849</v>
      </c>
      <c r="I117" s="4">
        <v>1980</v>
      </c>
      <c r="J117" s="4">
        <v>201466950</v>
      </c>
      <c r="K117" s="19">
        <v>605</v>
      </c>
      <c r="L117" s="19" t="s">
        <v>71</v>
      </c>
      <c r="M117" s="52">
        <v>116</v>
      </c>
      <c r="N117" s="116" t="s">
        <v>284</v>
      </c>
      <c r="O117" s="46">
        <v>69.760000000000005</v>
      </c>
      <c r="P117" s="69">
        <f t="shared" si="5"/>
        <v>631903738.31775701</v>
      </c>
      <c r="Q117" s="66">
        <v>676137000</v>
      </c>
      <c r="R117" s="44">
        <v>44149</v>
      </c>
    </row>
    <row r="118" spans="1:18" ht="30.75" customHeight="1" x14ac:dyDescent="0.25">
      <c r="A118" s="9">
        <v>117</v>
      </c>
      <c r="B118" s="105" t="str">
        <f t="shared" si="2"/>
        <v>712E3</v>
      </c>
      <c r="C118" s="7" t="s">
        <v>598</v>
      </c>
      <c r="D118" s="4" t="s">
        <v>160</v>
      </c>
      <c r="E118" s="4" t="s">
        <v>160</v>
      </c>
      <c r="F118" s="4">
        <v>1991</v>
      </c>
      <c r="G118" s="4">
        <v>201712639</v>
      </c>
      <c r="H118" s="7" t="s">
        <v>850</v>
      </c>
      <c r="I118" s="4">
        <v>1991</v>
      </c>
      <c r="J118" s="4">
        <v>205650960</v>
      </c>
      <c r="K118" s="19">
        <v>712</v>
      </c>
      <c r="L118" s="19" t="s">
        <v>73</v>
      </c>
      <c r="M118" s="52">
        <v>117</v>
      </c>
      <c r="N118" s="121" t="s">
        <v>283</v>
      </c>
      <c r="O118" s="46">
        <v>69.760000000000005</v>
      </c>
      <c r="P118" s="69">
        <f t="shared" si="5"/>
        <v>625647663.55140185</v>
      </c>
      <c r="Q118" s="66">
        <v>669443000</v>
      </c>
      <c r="R118" s="44">
        <v>44149</v>
      </c>
    </row>
    <row r="119" spans="1:18" ht="30.75" customHeight="1" x14ac:dyDescent="0.25">
      <c r="A119" s="9">
        <v>118</v>
      </c>
      <c r="B119" s="105" t="str">
        <f t="shared" si="2"/>
        <v>906E3</v>
      </c>
      <c r="C119" s="7" t="s">
        <v>599</v>
      </c>
      <c r="D119" s="4" t="s">
        <v>156</v>
      </c>
      <c r="E119" s="4" t="s">
        <v>156</v>
      </c>
      <c r="F119" s="4">
        <v>1990</v>
      </c>
      <c r="G119" s="4">
        <v>201586486</v>
      </c>
      <c r="H119" s="7" t="s">
        <v>851</v>
      </c>
      <c r="I119" s="4">
        <v>1996</v>
      </c>
      <c r="J119" s="4">
        <v>201879368</v>
      </c>
      <c r="K119" s="19">
        <v>906</v>
      </c>
      <c r="L119" s="19" t="s">
        <v>73</v>
      </c>
      <c r="M119" s="52">
        <v>118</v>
      </c>
      <c r="N119" s="121" t="s">
        <v>277</v>
      </c>
      <c r="O119" s="46">
        <v>69.760000000000005</v>
      </c>
      <c r="P119" s="69">
        <f t="shared" si="5"/>
        <v>588108411.21495318</v>
      </c>
      <c r="Q119" s="66">
        <v>629276000</v>
      </c>
      <c r="R119" s="44">
        <v>44149</v>
      </c>
    </row>
    <row r="120" spans="1:18" ht="30.75" customHeight="1" x14ac:dyDescent="0.25">
      <c r="A120" s="9">
        <v>119</v>
      </c>
      <c r="B120" s="105" t="str">
        <f t="shared" si="2"/>
        <v>405E4</v>
      </c>
      <c r="C120" s="20" t="s">
        <v>600</v>
      </c>
      <c r="D120" s="29" t="s">
        <v>180</v>
      </c>
      <c r="E120" s="21" t="s">
        <v>180</v>
      </c>
      <c r="F120" s="21">
        <v>1970</v>
      </c>
      <c r="G120" s="21">
        <v>201856309</v>
      </c>
      <c r="H120" s="20" t="s">
        <v>852</v>
      </c>
      <c r="I120" s="21">
        <v>1972</v>
      </c>
      <c r="J120" s="21">
        <v>201856310</v>
      </c>
      <c r="K120" s="22">
        <v>405</v>
      </c>
      <c r="L120" s="19" t="s">
        <v>71</v>
      </c>
      <c r="M120" s="50">
        <v>119</v>
      </c>
      <c r="N120" s="114">
        <v>44204</v>
      </c>
      <c r="O120" s="88">
        <v>69.760000000000005</v>
      </c>
      <c r="P120" s="66">
        <f t="shared" si="5"/>
        <v>656929906.54205608</v>
      </c>
      <c r="Q120" s="67">
        <v>702915000</v>
      </c>
      <c r="R120" s="63">
        <v>44149</v>
      </c>
    </row>
    <row r="121" spans="1:18" ht="30.75" customHeight="1" x14ac:dyDescent="0.25">
      <c r="A121" s="9">
        <v>120</v>
      </c>
      <c r="B121" s="105" t="str">
        <f t="shared" si="2"/>
        <v>307E3</v>
      </c>
      <c r="C121" s="20" t="s">
        <v>601</v>
      </c>
      <c r="D121" s="29" t="s">
        <v>133</v>
      </c>
      <c r="E121" s="21" t="s">
        <v>133</v>
      </c>
      <c r="F121" s="21">
        <v>1991</v>
      </c>
      <c r="G121" s="21">
        <v>201758268</v>
      </c>
      <c r="H121" s="20" t="s">
        <v>853</v>
      </c>
      <c r="I121" s="21">
        <v>1988</v>
      </c>
      <c r="J121" s="21">
        <v>201565940</v>
      </c>
      <c r="K121" s="22">
        <v>307</v>
      </c>
      <c r="L121" s="19" t="s">
        <v>73</v>
      </c>
      <c r="M121" s="50">
        <v>120</v>
      </c>
      <c r="N121" s="114" t="s">
        <v>272</v>
      </c>
      <c r="O121" s="88">
        <v>70</v>
      </c>
      <c r="P121" s="66">
        <f t="shared" si="5"/>
        <v>671745794.39252329</v>
      </c>
      <c r="Q121" s="67">
        <v>718768000</v>
      </c>
      <c r="R121" s="63">
        <v>44149</v>
      </c>
    </row>
    <row r="122" spans="1:18" ht="30.75" customHeight="1" x14ac:dyDescent="0.25">
      <c r="A122" s="9">
        <v>121</v>
      </c>
      <c r="B122" s="105" t="str">
        <f t="shared" si="2"/>
        <v>507E4</v>
      </c>
      <c r="C122" s="20" t="s">
        <v>602</v>
      </c>
      <c r="D122" s="29" t="s">
        <v>175</v>
      </c>
      <c r="E122" s="21" t="s">
        <v>175</v>
      </c>
      <c r="F122" s="21">
        <v>1971</v>
      </c>
      <c r="G122" s="21">
        <v>201191793</v>
      </c>
      <c r="H122" s="20" t="s">
        <v>854</v>
      </c>
      <c r="I122" s="21">
        <v>1980</v>
      </c>
      <c r="J122" s="21">
        <v>201671105</v>
      </c>
      <c r="K122" s="22">
        <v>507</v>
      </c>
      <c r="L122" s="19" t="s">
        <v>71</v>
      </c>
      <c r="M122" s="50">
        <v>121</v>
      </c>
      <c r="N122" s="122" t="s">
        <v>464</v>
      </c>
      <c r="O122" s="88">
        <v>70</v>
      </c>
      <c r="P122" s="66">
        <f t="shared" si="5"/>
        <v>646633644.85981309</v>
      </c>
      <c r="Q122" s="67">
        <v>691898000</v>
      </c>
      <c r="R122" s="63">
        <v>44149</v>
      </c>
    </row>
    <row r="123" spans="1:18" ht="30.75" customHeight="1" x14ac:dyDescent="0.25">
      <c r="A123" s="9">
        <v>122</v>
      </c>
      <c r="B123" s="105" t="str">
        <f t="shared" si="2"/>
        <v>511E4</v>
      </c>
      <c r="C123" s="7" t="s">
        <v>603</v>
      </c>
      <c r="D123" s="6" t="s">
        <v>216</v>
      </c>
      <c r="E123" s="4" t="s">
        <v>174</v>
      </c>
      <c r="F123" s="4">
        <v>1990</v>
      </c>
      <c r="G123" s="4">
        <v>183788112</v>
      </c>
      <c r="H123" s="7" t="s">
        <v>855</v>
      </c>
      <c r="I123" s="4">
        <v>1983</v>
      </c>
      <c r="J123" s="4">
        <v>184129703</v>
      </c>
      <c r="K123" s="19">
        <v>511</v>
      </c>
      <c r="L123" s="19" t="s">
        <v>71</v>
      </c>
      <c r="M123" s="52">
        <v>122</v>
      </c>
      <c r="N123" s="122" t="s">
        <v>464</v>
      </c>
      <c r="O123" s="46">
        <v>69.900000000000006</v>
      </c>
      <c r="P123" s="69">
        <f t="shared" si="5"/>
        <v>645710280.37383175</v>
      </c>
      <c r="Q123" s="66">
        <v>690910000</v>
      </c>
      <c r="R123" s="44">
        <v>44149</v>
      </c>
    </row>
    <row r="124" spans="1:18" ht="30.75" customHeight="1" x14ac:dyDescent="0.25">
      <c r="A124" s="9">
        <v>123</v>
      </c>
      <c r="B124" s="105" t="str">
        <f t="shared" si="2"/>
        <v>907E4</v>
      </c>
      <c r="C124" s="20" t="s">
        <v>604</v>
      </c>
      <c r="D124" s="32" t="s">
        <v>217</v>
      </c>
      <c r="E124" s="30" t="s">
        <v>215</v>
      </c>
      <c r="F124" s="30">
        <v>1988</v>
      </c>
      <c r="G124" s="30">
        <v>201573720</v>
      </c>
      <c r="H124" s="20" t="s">
        <v>856</v>
      </c>
      <c r="I124" s="21">
        <v>1989</v>
      </c>
      <c r="J124" s="21">
        <v>201566050</v>
      </c>
      <c r="K124" s="22">
        <v>907</v>
      </c>
      <c r="L124" s="19" t="s">
        <v>71</v>
      </c>
      <c r="M124" s="50">
        <v>123</v>
      </c>
      <c r="N124" s="122" t="s">
        <v>277</v>
      </c>
      <c r="O124" s="88">
        <v>70</v>
      </c>
      <c r="P124" s="103">
        <f t="shared" si="5"/>
        <v>590131775.70093453</v>
      </c>
      <c r="Q124" s="67">
        <v>631441000</v>
      </c>
      <c r="R124" s="64">
        <v>44149</v>
      </c>
    </row>
    <row r="125" spans="1:18" ht="30.75" customHeight="1" x14ac:dyDescent="0.25">
      <c r="A125" s="9">
        <v>124</v>
      </c>
      <c r="B125" s="105" t="str">
        <f t="shared" si="2"/>
        <v>102E4</v>
      </c>
      <c r="C125" s="20" t="s">
        <v>605</v>
      </c>
      <c r="D125" s="29" t="s">
        <v>153</v>
      </c>
      <c r="E125" s="21" t="s">
        <v>153</v>
      </c>
      <c r="F125" s="21">
        <v>1982</v>
      </c>
      <c r="G125" s="21">
        <v>201480968</v>
      </c>
      <c r="H125" s="20" t="s">
        <v>857</v>
      </c>
      <c r="I125" s="21">
        <v>1983</v>
      </c>
      <c r="J125" s="21">
        <v>201488588</v>
      </c>
      <c r="K125" s="22">
        <v>102</v>
      </c>
      <c r="L125" s="19" t="s">
        <v>71</v>
      </c>
      <c r="M125" s="50">
        <v>124</v>
      </c>
      <c r="N125" s="114" t="s">
        <v>276</v>
      </c>
      <c r="O125" s="88">
        <v>70</v>
      </c>
      <c r="P125" s="66">
        <v>696858000</v>
      </c>
      <c r="Q125" s="67">
        <f>ROUND(P125*1.07,-3)</f>
        <v>745638000</v>
      </c>
      <c r="R125" s="63">
        <v>44149</v>
      </c>
    </row>
    <row r="126" spans="1:18" ht="30.75" customHeight="1" x14ac:dyDescent="0.25">
      <c r="A126" s="9">
        <v>125</v>
      </c>
      <c r="B126" s="105" t="str">
        <f t="shared" si="2"/>
        <v>210E3</v>
      </c>
      <c r="C126" s="20" t="s">
        <v>606</v>
      </c>
      <c r="D126" s="29" t="s">
        <v>202</v>
      </c>
      <c r="E126" s="21" t="s">
        <v>484</v>
      </c>
      <c r="F126" s="21">
        <v>1991</v>
      </c>
      <c r="G126" s="21">
        <v>197233969</v>
      </c>
      <c r="H126" s="20" t="s">
        <v>858</v>
      </c>
      <c r="I126" s="21">
        <v>1991</v>
      </c>
      <c r="J126" s="21">
        <v>221307457</v>
      </c>
      <c r="K126" s="22">
        <v>210</v>
      </c>
      <c r="L126" s="19" t="s">
        <v>73</v>
      </c>
      <c r="M126" s="50">
        <v>125</v>
      </c>
      <c r="N126" s="122" t="s">
        <v>464</v>
      </c>
      <c r="O126" s="88">
        <v>69.900000000000006</v>
      </c>
      <c r="P126" s="66">
        <v>683324000</v>
      </c>
      <c r="Q126" s="67">
        <f>ROUND(P126*1.07,-3)</f>
        <v>731157000</v>
      </c>
      <c r="R126" s="63">
        <v>44149</v>
      </c>
    </row>
    <row r="127" spans="1:18" ht="48" customHeight="1" x14ac:dyDescent="0.25">
      <c r="A127" s="9">
        <v>126</v>
      </c>
      <c r="B127" s="105" t="str">
        <f t="shared" si="2"/>
        <v>714E4</v>
      </c>
      <c r="C127" s="7" t="s">
        <v>607</v>
      </c>
      <c r="D127" s="4" t="s">
        <v>194</v>
      </c>
      <c r="E127" s="4" t="s">
        <v>451</v>
      </c>
      <c r="F127" s="4">
        <v>1990</v>
      </c>
      <c r="G127" s="4">
        <v>201786542</v>
      </c>
      <c r="H127" s="7" t="s">
        <v>859</v>
      </c>
      <c r="I127" s="4">
        <v>1989</v>
      </c>
      <c r="J127" s="4">
        <v>205384449</v>
      </c>
      <c r="K127" s="19">
        <v>714</v>
      </c>
      <c r="L127" s="19" t="s">
        <v>71</v>
      </c>
      <c r="M127" s="52">
        <v>126</v>
      </c>
      <c r="N127" s="116" t="s">
        <v>284</v>
      </c>
      <c r="O127" s="46">
        <v>70</v>
      </c>
      <c r="P127" s="66">
        <v>627800000</v>
      </c>
      <c r="Q127" s="66">
        <f>ROUND(P127*1.07,-3)</f>
        <v>671746000</v>
      </c>
      <c r="R127" s="44">
        <v>44149</v>
      </c>
    </row>
    <row r="128" spans="1:18" ht="30.75" customHeight="1" x14ac:dyDescent="0.25">
      <c r="A128" s="9">
        <v>127</v>
      </c>
      <c r="B128" s="105" t="str">
        <f t="shared" si="2"/>
        <v>1110E3</v>
      </c>
      <c r="C128" s="7" t="s">
        <v>608</v>
      </c>
      <c r="D128" s="4" t="s">
        <v>157</v>
      </c>
      <c r="E128" s="4" t="s">
        <v>157</v>
      </c>
      <c r="F128" s="4">
        <v>1989</v>
      </c>
      <c r="G128" s="4">
        <v>201595097</v>
      </c>
      <c r="H128" s="7" t="s">
        <v>860</v>
      </c>
      <c r="I128" s="4">
        <v>1989</v>
      </c>
      <c r="J128" s="4">
        <v>205520318</v>
      </c>
      <c r="K128" s="19">
        <v>1110</v>
      </c>
      <c r="L128" s="19" t="s">
        <v>73</v>
      </c>
      <c r="M128" s="52">
        <v>127</v>
      </c>
      <c r="N128" s="121" t="s">
        <v>277</v>
      </c>
      <c r="O128" s="46">
        <v>69.900000000000006</v>
      </c>
      <c r="P128" s="66">
        <v>551675000</v>
      </c>
      <c r="Q128" s="66">
        <f>ROUND(P128*1.07,-3)</f>
        <v>590292000</v>
      </c>
      <c r="R128" s="44">
        <v>44149</v>
      </c>
    </row>
    <row r="129" spans="1:18" ht="30.75" customHeight="1" x14ac:dyDescent="0.25">
      <c r="A129" s="9">
        <v>128</v>
      </c>
      <c r="B129" s="105" t="str">
        <f t="shared" si="2"/>
        <v>1111E4</v>
      </c>
      <c r="C129" s="7" t="s">
        <v>609</v>
      </c>
      <c r="D129" s="4" t="s">
        <v>219</v>
      </c>
      <c r="E129" s="4" t="s">
        <v>219</v>
      </c>
      <c r="F129" s="4">
        <v>1988</v>
      </c>
      <c r="G129" s="4">
        <v>201601348</v>
      </c>
      <c r="H129" s="7" t="s">
        <v>861</v>
      </c>
      <c r="I129" s="4">
        <v>1995</v>
      </c>
      <c r="J129" s="4">
        <v>205837436</v>
      </c>
      <c r="K129" s="19">
        <v>1111</v>
      </c>
      <c r="L129" s="19" t="s">
        <v>71</v>
      </c>
      <c r="M129" s="52">
        <v>128</v>
      </c>
      <c r="N129" s="122" t="s">
        <v>464</v>
      </c>
      <c r="O129" s="46">
        <v>69.900000000000006</v>
      </c>
      <c r="P129" s="69">
        <f>Q129/1.07</f>
        <v>557943925.23364484</v>
      </c>
      <c r="Q129" s="66">
        <v>597000000</v>
      </c>
      <c r="R129" s="44">
        <v>44149</v>
      </c>
    </row>
    <row r="130" spans="1:18" ht="30.75" customHeight="1" x14ac:dyDescent="0.25">
      <c r="A130" s="9">
        <v>129</v>
      </c>
      <c r="B130" s="105" t="str">
        <f t="shared" ref="B130:B193" si="6">CONCATENATE(K130,L130)</f>
        <v>108E3</v>
      </c>
      <c r="C130" s="20" t="s">
        <v>610</v>
      </c>
      <c r="D130" s="29" t="s">
        <v>137</v>
      </c>
      <c r="E130" s="21" t="s">
        <v>137</v>
      </c>
      <c r="F130" s="21">
        <v>1992</v>
      </c>
      <c r="G130" s="21">
        <v>201633665</v>
      </c>
      <c r="H130" s="20" t="s">
        <v>862</v>
      </c>
      <c r="I130" s="21">
        <v>1988</v>
      </c>
      <c r="J130" s="21">
        <v>205270681</v>
      </c>
      <c r="K130" s="22">
        <v>108</v>
      </c>
      <c r="L130" s="19" t="s">
        <v>73</v>
      </c>
      <c r="M130" s="50">
        <v>129</v>
      </c>
      <c r="N130" s="122" t="s">
        <v>464</v>
      </c>
      <c r="O130" s="88">
        <v>70</v>
      </c>
      <c r="P130" s="66">
        <v>696858000</v>
      </c>
      <c r="Q130" s="67">
        <f>ROUND(P130*1.07,-3)</f>
        <v>745638000</v>
      </c>
      <c r="R130" s="63">
        <v>44149</v>
      </c>
    </row>
    <row r="131" spans="1:18" ht="30.75" customHeight="1" x14ac:dyDescent="0.25">
      <c r="A131" s="9">
        <v>130</v>
      </c>
      <c r="B131" s="105" t="str">
        <f t="shared" si="6"/>
        <v>512E3</v>
      </c>
      <c r="C131" s="7" t="s">
        <v>611</v>
      </c>
      <c r="D131" s="4" t="s">
        <v>359</v>
      </c>
      <c r="E131" s="4" t="s">
        <v>360</v>
      </c>
      <c r="F131" s="4">
        <v>1986</v>
      </c>
      <c r="G131" s="4">
        <v>201541055</v>
      </c>
      <c r="H131" s="7" t="s">
        <v>863</v>
      </c>
      <c r="I131" s="4">
        <v>1984</v>
      </c>
      <c r="J131" s="4">
        <v>201778576</v>
      </c>
      <c r="K131" s="19">
        <v>512</v>
      </c>
      <c r="L131" s="19" t="s">
        <v>73</v>
      </c>
      <c r="M131" s="52">
        <v>130</v>
      </c>
      <c r="N131" s="121" t="s">
        <v>273</v>
      </c>
      <c r="O131" s="46">
        <v>69.760000000000005</v>
      </c>
      <c r="P131" s="69">
        <f>Q131/1.07</f>
        <v>644416822.42990649</v>
      </c>
      <c r="Q131" s="66">
        <v>689526000</v>
      </c>
      <c r="R131" s="44">
        <v>44149</v>
      </c>
    </row>
    <row r="132" spans="1:18" ht="30.75" customHeight="1" x14ac:dyDescent="0.25">
      <c r="A132" s="9">
        <v>131</v>
      </c>
      <c r="B132" s="105" t="str">
        <f t="shared" si="6"/>
        <v>401E4</v>
      </c>
      <c r="C132" s="20" t="s">
        <v>612</v>
      </c>
      <c r="D132" s="29" t="s">
        <v>220</v>
      </c>
      <c r="E132" s="21" t="s">
        <v>450</v>
      </c>
      <c r="F132" s="21">
        <v>1986</v>
      </c>
      <c r="G132" s="21">
        <v>201891856</v>
      </c>
      <c r="H132" s="20" t="s">
        <v>864</v>
      </c>
      <c r="I132" s="21">
        <v>1986</v>
      </c>
      <c r="J132" s="21">
        <v>125181218</v>
      </c>
      <c r="K132" s="22">
        <v>401</v>
      </c>
      <c r="L132" s="19" t="s">
        <v>71</v>
      </c>
      <c r="M132" s="50">
        <v>131</v>
      </c>
      <c r="N132" s="114" t="s">
        <v>273</v>
      </c>
      <c r="O132" s="88">
        <v>70</v>
      </c>
      <c r="P132" s="66">
        <v>659190000</v>
      </c>
      <c r="Q132" s="67">
        <f>ROUND(P132*1.07,-3)</f>
        <v>705333000</v>
      </c>
      <c r="R132" s="63">
        <v>44149</v>
      </c>
    </row>
    <row r="133" spans="1:18" ht="30.75" customHeight="1" x14ac:dyDescent="0.25">
      <c r="A133" s="9">
        <v>132</v>
      </c>
      <c r="B133" s="105" t="str">
        <f t="shared" si="6"/>
        <v>501E4</v>
      </c>
      <c r="C133" s="20" t="s">
        <v>613</v>
      </c>
      <c r="D133" s="29" t="s">
        <v>221</v>
      </c>
      <c r="E133" s="21" t="s">
        <v>181</v>
      </c>
      <c r="F133" s="21">
        <v>1989</v>
      </c>
      <c r="G133" s="21">
        <v>212743772</v>
      </c>
      <c r="H133" s="20" t="s">
        <v>865</v>
      </c>
      <c r="I133" s="21">
        <v>1995</v>
      </c>
      <c r="J133" s="21">
        <v>212379890</v>
      </c>
      <c r="K133" s="22">
        <v>501</v>
      </c>
      <c r="L133" s="19" t="s">
        <v>71</v>
      </c>
      <c r="M133" s="50">
        <v>132</v>
      </c>
      <c r="N133" s="122" t="s">
        <v>464</v>
      </c>
      <c r="O133" s="88">
        <v>70</v>
      </c>
      <c r="P133" s="66">
        <v>646634000</v>
      </c>
      <c r="Q133" s="67">
        <f>ROUND(P133*1.07,-3)</f>
        <v>691898000</v>
      </c>
      <c r="R133" s="63">
        <v>44149</v>
      </c>
    </row>
    <row r="134" spans="1:18" ht="30.75" customHeight="1" x14ac:dyDescent="0.25">
      <c r="A134" s="9">
        <v>133</v>
      </c>
      <c r="B134" s="105" t="str">
        <f t="shared" si="6"/>
        <v>610E4</v>
      </c>
      <c r="C134" s="7" t="s">
        <v>614</v>
      </c>
      <c r="D134" s="4" t="s">
        <v>134</v>
      </c>
      <c r="E134" s="4" t="s">
        <v>134</v>
      </c>
      <c r="F134" s="4">
        <v>1997</v>
      </c>
      <c r="G134" s="4">
        <v>201744402</v>
      </c>
      <c r="H134" s="7" t="s">
        <v>866</v>
      </c>
      <c r="I134" s="4">
        <v>1988</v>
      </c>
      <c r="J134" s="4" t="s">
        <v>135</v>
      </c>
      <c r="K134" s="19">
        <v>610</v>
      </c>
      <c r="L134" s="19" t="s">
        <v>71</v>
      </c>
      <c r="M134" s="52">
        <v>133</v>
      </c>
      <c r="N134" s="121" t="s">
        <v>272</v>
      </c>
      <c r="O134" s="46">
        <v>69.900000000000006</v>
      </c>
      <c r="P134" s="69">
        <f>Q134/1.07</f>
        <v>633171962.61682236</v>
      </c>
      <c r="Q134" s="66">
        <v>677494000</v>
      </c>
      <c r="R134" s="44">
        <v>44149</v>
      </c>
    </row>
    <row r="135" spans="1:18" ht="30.75" customHeight="1" x14ac:dyDescent="0.25">
      <c r="A135" s="9">
        <v>134</v>
      </c>
      <c r="B135" s="105" t="str">
        <f t="shared" si="6"/>
        <v>804E3</v>
      </c>
      <c r="C135" s="7" t="s">
        <v>615</v>
      </c>
      <c r="D135" s="15" t="s">
        <v>158</v>
      </c>
      <c r="E135" s="4" t="s">
        <v>444</v>
      </c>
      <c r="F135" s="4">
        <v>1992</v>
      </c>
      <c r="G135" s="4">
        <v>201288286</v>
      </c>
      <c r="H135" s="7" t="s">
        <v>867</v>
      </c>
      <c r="I135" s="4">
        <v>1992</v>
      </c>
      <c r="J135" s="4">
        <v>201647267</v>
      </c>
      <c r="K135" s="19">
        <v>804</v>
      </c>
      <c r="L135" s="19" t="s">
        <v>73</v>
      </c>
      <c r="M135" s="52">
        <v>134</v>
      </c>
      <c r="N135" s="121" t="s">
        <v>275</v>
      </c>
      <c r="O135" s="46">
        <v>69.739999999999995</v>
      </c>
      <c r="P135" s="66">
        <v>606704000</v>
      </c>
      <c r="Q135" s="66">
        <f>ROUND(P135*1.07,-3)</f>
        <v>649173000</v>
      </c>
      <c r="R135" s="44">
        <v>44149</v>
      </c>
    </row>
    <row r="136" spans="1:18" ht="30.75" customHeight="1" x14ac:dyDescent="0.25">
      <c r="A136" s="9">
        <v>135</v>
      </c>
      <c r="B136" s="105" t="str">
        <f t="shared" si="6"/>
        <v>305E4</v>
      </c>
      <c r="C136" s="20" t="s">
        <v>616</v>
      </c>
      <c r="D136" s="29" t="s">
        <v>254</v>
      </c>
      <c r="E136" s="21" t="s">
        <v>475</v>
      </c>
      <c r="F136" s="21">
        <v>1987</v>
      </c>
      <c r="G136" s="21" t="s">
        <v>183</v>
      </c>
      <c r="H136" s="20" t="s">
        <v>868</v>
      </c>
      <c r="I136" s="21">
        <v>1983</v>
      </c>
      <c r="J136" s="21" t="s">
        <v>255</v>
      </c>
      <c r="K136" s="22">
        <v>305</v>
      </c>
      <c r="L136" s="19" t="s">
        <v>71</v>
      </c>
      <c r="M136" s="50">
        <v>135</v>
      </c>
      <c r="N136" s="122" t="s">
        <v>464</v>
      </c>
      <c r="O136" s="88">
        <v>69.760000000000005</v>
      </c>
      <c r="P136" s="66">
        <v>669443000</v>
      </c>
      <c r="Q136" s="67">
        <f>ROUND(P136*1.07,-3)</f>
        <v>716304000</v>
      </c>
      <c r="R136" s="63">
        <v>44149</v>
      </c>
    </row>
    <row r="137" spans="1:18" ht="30.75" customHeight="1" x14ac:dyDescent="0.25">
      <c r="A137" s="9">
        <v>136</v>
      </c>
      <c r="B137" s="105" t="str">
        <f t="shared" si="6"/>
        <v>208E3</v>
      </c>
      <c r="C137" s="20" t="s">
        <v>617</v>
      </c>
      <c r="D137" s="29" t="s">
        <v>244</v>
      </c>
      <c r="E137" s="21" t="s">
        <v>476</v>
      </c>
      <c r="F137" s="21">
        <v>1987</v>
      </c>
      <c r="G137" s="21">
        <v>201554471</v>
      </c>
      <c r="H137" s="20" t="s">
        <v>67</v>
      </c>
      <c r="I137" s="21"/>
      <c r="J137" s="21">
        <v>201554471</v>
      </c>
      <c r="K137" s="22">
        <v>208</v>
      </c>
      <c r="L137" s="19" t="s">
        <v>73</v>
      </c>
      <c r="M137" s="50">
        <v>136</v>
      </c>
      <c r="N137" s="114" t="s">
        <v>284</v>
      </c>
      <c r="O137" s="88">
        <v>70</v>
      </c>
      <c r="P137" s="66">
        <v>684302000</v>
      </c>
      <c r="Q137" s="67">
        <f>ROUND(P137*1.07,-3)</f>
        <v>732203000</v>
      </c>
      <c r="R137" s="63">
        <v>44162</v>
      </c>
    </row>
    <row r="138" spans="1:18" ht="30.75" customHeight="1" x14ac:dyDescent="0.25">
      <c r="A138" s="9">
        <v>137</v>
      </c>
      <c r="B138" s="105" t="str">
        <f t="shared" si="6"/>
        <v>112E3</v>
      </c>
      <c r="C138" s="20" t="s">
        <v>618</v>
      </c>
      <c r="D138" s="29" t="s">
        <v>256</v>
      </c>
      <c r="E138" s="21" t="s">
        <v>30</v>
      </c>
      <c r="F138" s="21">
        <v>1998</v>
      </c>
      <c r="G138" s="21">
        <v>206088665</v>
      </c>
      <c r="H138" s="20" t="s">
        <v>67</v>
      </c>
      <c r="I138" s="21"/>
      <c r="J138" s="21"/>
      <c r="K138" s="22">
        <v>112</v>
      </c>
      <c r="L138" s="19" t="s">
        <v>73</v>
      </c>
      <c r="M138" s="50">
        <v>137</v>
      </c>
      <c r="N138" s="114" t="s">
        <v>285</v>
      </c>
      <c r="O138" s="88">
        <v>69.760000000000005</v>
      </c>
      <c r="P138" s="66">
        <f>Q138/1.07</f>
        <v>694469158.87850463</v>
      </c>
      <c r="Q138" s="67">
        <v>743082000</v>
      </c>
      <c r="R138" s="63">
        <v>44162</v>
      </c>
    </row>
    <row r="139" spans="1:18" s="26" customFormat="1" ht="30.75" customHeight="1" x14ac:dyDescent="0.25">
      <c r="A139" s="9">
        <v>138</v>
      </c>
      <c r="B139" s="105" t="str">
        <f t="shared" si="6"/>
        <v>709E3</v>
      </c>
      <c r="C139" s="7" t="s">
        <v>619</v>
      </c>
      <c r="D139" s="4" t="s">
        <v>166</v>
      </c>
      <c r="E139" s="4" t="s">
        <v>474</v>
      </c>
      <c r="F139" s="4">
        <v>1976</v>
      </c>
      <c r="G139" s="4">
        <v>201752742</v>
      </c>
      <c r="H139" s="7" t="s">
        <v>869</v>
      </c>
      <c r="I139" s="4">
        <v>1981</v>
      </c>
      <c r="J139" s="4">
        <v>201752013</v>
      </c>
      <c r="K139" s="19">
        <v>709</v>
      </c>
      <c r="L139" s="19" t="s">
        <v>73</v>
      </c>
      <c r="M139" s="52">
        <v>138</v>
      </c>
      <c r="N139" s="116" t="s">
        <v>284</v>
      </c>
      <c r="O139" s="46">
        <v>69.760000000000005</v>
      </c>
      <c r="P139" s="69">
        <f>Q139/1.07</f>
        <v>653685046.72897196</v>
      </c>
      <c r="Q139" s="66">
        <v>699443000</v>
      </c>
      <c r="R139" s="44">
        <v>44149</v>
      </c>
    </row>
    <row r="140" spans="1:18" ht="30.75" customHeight="1" x14ac:dyDescent="0.25">
      <c r="A140" s="9">
        <v>139</v>
      </c>
      <c r="B140" s="105" t="str">
        <f t="shared" si="6"/>
        <v>901E4</v>
      </c>
      <c r="C140" s="7" t="s">
        <v>620</v>
      </c>
      <c r="D140" s="15" t="s">
        <v>214</v>
      </c>
      <c r="E140" s="4" t="s">
        <v>192</v>
      </c>
      <c r="F140" s="4">
        <v>1992</v>
      </c>
      <c r="G140" s="4">
        <v>187325965</v>
      </c>
      <c r="H140" s="7" t="s">
        <v>870</v>
      </c>
      <c r="I140" s="4">
        <v>1989</v>
      </c>
      <c r="J140" s="4">
        <v>172594052</v>
      </c>
      <c r="K140" s="19">
        <v>901</v>
      </c>
      <c r="L140" s="19" t="s">
        <v>71</v>
      </c>
      <c r="M140" s="52">
        <v>139</v>
      </c>
      <c r="N140" s="121" t="s">
        <v>279</v>
      </c>
      <c r="O140" s="46">
        <v>70</v>
      </c>
      <c r="P140" s="69">
        <f>Q140/1.07</f>
        <v>590131775.70093453</v>
      </c>
      <c r="Q140" s="66">
        <v>631441000</v>
      </c>
      <c r="R140" s="44">
        <v>44149</v>
      </c>
    </row>
    <row r="141" spans="1:18" ht="30.75" customHeight="1" x14ac:dyDescent="0.25">
      <c r="A141" s="9">
        <v>140</v>
      </c>
      <c r="B141" s="105" t="str">
        <f t="shared" si="6"/>
        <v>701E3</v>
      </c>
      <c r="C141" s="7" t="s">
        <v>621</v>
      </c>
      <c r="D141" s="15" t="s">
        <v>222</v>
      </c>
      <c r="E141" s="4" t="s">
        <v>176</v>
      </c>
      <c r="F141" s="4">
        <v>1990</v>
      </c>
      <c r="G141" s="4">
        <v>205428752</v>
      </c>
      <c r="H141" s="7" t="s">
        <v>871</v>
      </c>
      <c r="I141" s="4">
        <v>1995</v>
      </c>
      <c r="J141" s="4">
        <v>201665148</v>
      </c>
      <c r="K141" s="19">
        <v>701</v>
      </c>
      <c r="L141" s="19" t="s">
        <v>73</v>
      </c>
      <c r="M141" s="52">
        <v>140</v>
      </c>
      <c r="N141" s="121" t="s">
        <v>271</v>
      </c>
      <c r="O141" s="46">
        <v>70</v>
      </c>
      <c r="P141" s="66">
        <v>627800000</v>
      </c>
      <c r="Q141" s="66">
        <f>ROUND(P141*1.07,-3)</f>
        <v>671746000</v>
      </c>
      <c r="R141" s="44">
        <v>44149</v>
      </c>
    </row>
    <row r="142" spans="1:18" ht="30.75" customHeight="1" x14ac:dyDescent="0.25">
      <c r="A142" s="9">
        <v>141</v>
      </c>
      <c r="B142" s="105" t="str">
        <f t="shared" si="6"/>
        <v>1001E4</v>
      </c>
      <c r="C142" s="7" t="s">
        <v>622</v>
      </c>
      <c r="D142" s="4" t="s">
        <v>150</v>
      </c>
      <c r="E142" s="4" t="s">
        <v>150</v>
      </c>
      <c r="F142" s="4">
        <v>1991</v>
      </c>
      <c r="G142" s="4">
        <v>201681772</v>
      </c>
      <c r="H142" s="7" t="s">
        <v>872</v>
      </c>
      <c r="I142" s="4">
        <v>1988</v>
      </c>
      <c r="J142" s="4">
        <v>201549321</v>
      </c>
      <c r="K142" s="19">
        <v>1001</v>
      </c>
      <c r="L142" s="19" t="s">
        <v>71</v>
      </c>
      <c r="M142" s="52">
        <v>141</v>
      </c>
      <c r="N142" s="121" t="s">
        <v>284</v>
      </c>
      <c r="O142" s="46">
        <v>70</v>
      </c>
      <c r="P142" s="69">
        <f>Q142/1.07</f>
        <v>577575700.93457937</v>
      </c>
      <c r="Q142" s="66">
        <v>618006000</v>
      </c>
      <c r="R142" s="44">
        <v>44149</v>
      </c>
    </row>
    <row r="143" spans="1:18" ht="30.75" customHeight="1" x14ac:dyDescent="0.25">
      <c r="A143" s="9">
        <v>142</v>
      </c>
      <c r="B143" s="105" t="str">
        <f t="shared" si="6"/>
        <v>603E3</v>
      </c>
      <c r="C143" s="7" t="s">
        <v>623</v>
      </c>
      <c r="D143" s="4" t="s">
        <v>184</v>
      </c>
      <c r="E143" s="4" t="s">
        <v>184</v>
      </c>
      <c r="F143" s="4">
        <v>1989</v>
      </c>
      <c r="G143" s="4">
        <v>201596101</v>
      </c>
      <c r="H143" s="7" t="s">
        <v>873</v>
      </c>
      <c r="I143" s="4">
        <v>1990</v>
      </c>
      <c r="J143" s="4">
        <v>197230813</v>
      </c>
      <c r="K143" s="19">
        <v>603</v>
      </c>
      <c r="L143" s="19" t="s">
        <v>73</v>
      </c>
      <c r="M143" s="52">
        <v>142</v>
      </c>
      <c r="N143" s="116" t="s">
        <v>284</v>
      </c>
      <c r="O143" s="46">
        <v>63.25</v>
      </c>
      <c r="P143" s="66">
        <v>572935000</v>
      </c>
      <c r="Q143" s="66">
        <f>ROUND(P143*1.07,-3)</f>
        <v>613040000</v>
      </c>
      <c r="R143" s="44">
        <v>44149</v>
      </c>
    </row>
    <row r="144" spans="1:18" ht="30.75" customHeight="1" x14ac:dyDescent="0.25">
      <c r="A144" s="9">
        <v>143</v>
      </c>
      <c r="B144" s="105" t="str">
        <f t="shared" si="6"/>
        <v>106E4</v>
      </c>
      <c r="C144" s="20" t="s">
        <v>624</v>
      </c>
      <c r="D144" s="29" t="s">
        <v>248</v>
      </c>
      <c r="E144" s="21" t="s">
        <v>248</v>
      </c>
      <c r="F144" s="21">
        <v>1980</v>
      </c>
      <c r="G144" s="21">
        <v>201401785</v>
      </c>
      <c r="H144" s="20" t="s">
        <v>67</v>
      </c>
      <c r="I144" s="21"/>
      <c r="J144" s="21"/>
      <c r="K144" s="22">
        <v>106</v>
      </c>
      <c r="L144" s="19" t="s">
        <v>71</v>
      </c>
      <c r="M144" s="50">
        <v>143</v>
      </c>
      <c r="N144" s="114" t="s">
        <v>285</v>
      </c>
      <c r="O144" s="88">
        <v>69.760000000000005</v>
      </c>
      <c r="P144" s="66">
        <f>Q144/1.07</f>
        <v>694469158.87850463</v>
      </c>
      <c r="Q144" s="67">
        <v>743082000</v>
      </c>
      <c r="R144" s="63">
        <v>44162</v>
      </c>
    </row>
    <row r="145" spans="1:18" ht="30.75" customHeight="1" x14ac:dyDescent="0.25">
      <c r="A145" s="9">
        <v>144</v>
      </c>
      <c r="B145" s="105" t="str">
        <f t="shared" si="6"/>
        <v>509E4</v>
      </c>
      <c r="C145" s="7" t="s">
        <v>625</v>
      </c>
      <c r="D145" s="4" t="s">
        <v>152</v>
      </c>
      <c r="E145" s="4" t="s">
        <v>152</v>
      </c>
      <c r="F145" s="4">
        <v>1994</v>
      </c>
      <c r="G145" s="4">
        <v>197345020</v>
      </c>
      <c r="H145" s="7" t="s">
        <v>874</v>
      </c>
      <c r="I145" s="4">
        <v>1995</v>
      </c>
      <c r="J145" s="4">
        <v>187321439</v>
      </c>
      <c r="K145" s="19">
        <v>509</v>
      </c>
      <c r="L145" s="19" t="s">
        <v>71</v>
      </c>
      <c r="M145" s="52">
        <v>144</v>
      </c>
      <c r="N145" s="116" t="s">
        <v>284</v>
      </c>
      <c r="O145" s="46">
        <v>69.760000000000005</v>
      </c>
      <c r="P145" s="69">
        <f>Q145/1.07</f>
        <v>644416822.42990649</v>
      </c>
      <c r="Q145" s="66">
        <v>689526000</v>
      </c>
      <c r="R145" s="44">
        <v>44149</v>
      </c>
    </row>
    <row r="146" spans="1:18" ht="30.75" customHeight="1" x14ac:dyDescent="0.25">
      <c r="A146" s="9">
        <v>145</v>
      </c>
      <c r="B146" s="105" t="str">
        <f t="shared" si="6"/>
        <v>612E3</v>
      </c>
      <c r="C146" s="7" t="s">
        <v>626</v>
      </c>
      <c r="D146" s="4" t="s">
        <v>131</v>
      </c>
      <c r="E146" s="4" t="s">
        <v>131</v>
      </c>
      <c r="F146" s="4">
        <v>1988</v>
      </c>
      <c r="G146" s="4">
        <v>205307660</v>
      </c>
      <c r="H146" s="7" t="s">
        <v>875</v>
      </c>
      <c r="I146" s="4">
        <v>1988</v>
      </c>
      <c r="J146" s="4">
        <v>205267477</v>
      </c>
      <c r="K146" s="19">
        <v>612</v>
      </c>
      <c r="L146" s="19" t="s">
        <v>73</v>
      </c>
      <c r="M146" s="52">
        <v>145</v>
      </c>
      <c r="N146" s="116">
        <v>44200</v>
      </c>
      <c r="O146" s="46">
        <v>69.760000000000005</v>
      </c>
      <c r="P146" s="69">
        <f>Q146/1.07</f>
        <v>631903738.31775701</v>
      </c>
      <c r="Q146" s="66">
        <v>676137000</v>
      </c>
      <c r="R146" s="44">
        <v>44149</v>
      </c>
    </row>
    <row r="147" spans="1:18" s="31" customFormat="1" ht="30.75" customHeight="1" x14ac:dyDescent="0.25">
      <c r="A147" s="9">
        <v>146</v>
      </c>
      <c r="B147" s="105" t="str">
        <f t="shared" si="6"/>
        <v>911E4</v>
      </c>
      <c r="C147" s="7" t="s">
        <v>627</v>
      </c>
      <c r="D147" s="4" t="s">
        <v>294</v>
      </c>
      <c r="E147" s="4" t="s">
        <v>294</v>
      </c>
      <c r="F147" s="4">
        <v>1989</v>
      </c>
      <c r="G147" s="4">
        <v>201576988</v>
      </c>
      <c r="H147" s="7" t="s">
        <v>876</v>
      </c>
      <c r="I147" s="4">
        <v>1976</v>
      </c>
      <c r="J147" s="4">
        <v>201245994</v>
      </c>
      <c r="K147" s="19">
        <v>911</v>
      </c>
      <c r="L147" s="19" t="s">
        <v>71</v>
      </c>
      <c r="M147" s="52">
        <v>146</v>
      </c>
      <c r="N147" s="116" t="s">
        <v>276</v>
      </c>
      <c r="O147" s="46">
        <v>69.900000000000006</v>
      </c>
      <c r="P147" s="69">
        <f>Q147/1.07</f>
        <v>589288785.04672897</v>
      </c>
      <c r="Q147" s="66">
        <v>630539000</v>
      </c>
      <c r="R147" s="44">
        <v>44149</v>
      </c>
    </row>
    <row r="148" spans="1:18" ht="30.75" customHeight="1" x14ac:dyDescent="0.25">
      <c r="A148" s="9">
        <v>147</v>
      </c>
      <c r="B148" s="105" t="str">
        <f t="shared" si="6"/>
        <v>1008E4</v>
      </c>
      <c r="C148" s="7" t="s">
        <v>628</v>
      </c>
      <c r="D148" s="15" t="s">
        <v>257</v>
      </c>
      <c r="E148" s="4" t="s">
        <v>142</v>
      </c>
      <c r="F148" s="4">
        <v>1989</v>
      </c>
      <c r="G148" s="4">
        <v>201577162</v>
      </c>
      <c r="H148" s="7" t="s">
        <v>877</v>
      </c>
      <c r="I148" s="4">
        <v>1991</v>
      </c>
      <c r="J148" s="4">
        <v>201636246</v>
      </c>
      <c r="K148" s="19">
        <v>1008</v>
      </c>
      <c r="L148" s="19" t="s">
        <v>71</v>
      </c>
      <c r="M148" s="52">
        <v>147</v>
      </c>
      <c r="N148" s="116" t="s">
        <v>274</v>
      </c>
      <c r="O148" s="46">
        <v>10</v>
      </c>
      <c r="P148" s="69">
        <f>Q148/1.07</f>
        <v>577575700.93457937</v>
      </c>
      <c r="Q148" s="66">
        <v>618006000</v>
      </c>
      <c r="R148" s="44">
        <v>44149</v>
      </c>
    </row>
    <row r="149" spans="1:18" ht="30.75" customHeight="1" x14ac:dyDescent="0.25">
      <c r="A149" s="9">
        <v>148</v>
      </c>
      <c r="B149" s="105" t="str">
        <f t="shared" si="6"/>
        <v>214E3</v>
      </c>
      <c r="C149" s="20" t="s">
        <v>629</v>
      </c>
      <c r="D149" s="29" t="s">
        <v>159</v>
      </c>
      <c r="E149" s="21" t="s">
        <v>159</v>
      </c>
      <c r="F149" s="21">
        <v>2000</v>
      </c>
      <c r="G149" s="21">
        <v>201823611</v>
      </c>
      <c r="H149" s="20" t="s">
        <v>878</v>
      </c>
      <c r="I149" s="21">
        <v>2001</v>
      </c>
      <c r="J149" s="21">
        <v>201829948</v>
      </c>
      <c r="K149" s="22">
        <v>214</v>
      </c>
      <c r="L149" s="19" t="s">
        <v>73</v>
      </c>
      <c r="M149" s="50">
        <v>148</v>
      </c>
      <c r="N149" s="114" t="s">
        <v>282</v>
      </c>
      <c r="O149" s="88">
        <v>70</v>
      </c>
      <c r="P149" s="66">
        <v>671746000</v>
      </c>
      <c r="Q149" s="67">
        <f>ROUND(P149*1.07,-3)</f>
        <v>718768000</v>
      </c>
      <c r="R149" s="63">
        <v>44149</v>
      </c>
    </row>
    <row r="150" spans="1:18" ht="30.75" customHeight="1" x14ac:dyDescent="0.25">
      <c r="A150" s="9">
        <v>149</v>
      </c>
      <c r="B150" s="105" t="str">
        <f t="shared" si="6"/>
        <v>512E4</v>
      </c>
      <c r="C150" s="7" t="s">
        <v>630</v>
      </c>
      <c r="D150" s="4" t="s">
        <v>171</v>
      </c>
      <c r="E150" s="4" t="s">
        <v>171</v>
      </c>
      <c r="F150" s="4">
        <v>1992</v>
      </c>
      <c r="G150" s="4">
        <v>201879607</v>
      </c>
      <c r="H150" s="7" t="s">
        <v>879</v>
      </c>
      <c r="I150" s="4">
        <v>1992</v>
      </c>
      <c r="J150" s="4">
        <v>205534586</v>
      </c>
      <c r="K150" s="19">
        <v>512</v>
      </c>
      <c r="L150" s="19" t="s">
        <v>71</v>
      </c>
      <c r="M150" s="52">
        <v>149</v>
      </c>
      <c r="N150" s="121" t="s">
        <v>278</v>
      </c>
      <c r="O150" s="46">
        <v>69.760000000000005</v>
      </c>
      <c r="P150" s="69">
        <f t="shared" ref="P150:P155" si="7">Q150/1.07</f>
        <v>644416822.42990649</v>
      </c>
      <c r="Q150" s="66">
        <v>689526000</v>
      </c>
      <c r="R150" s="44">
        <v>44149</v>
      </c>
    </row>
    <row r="151" spans="1:18" ht="30.75" customHeight="1" x14ac:dyDescent="0.25">
      <c r="A151" s="9">
        <v>150</v>
      </c>
      <c r="B151" s="105" t="str">
        <f t="shared" si="6"/>
        <v>114E4</v>
      </c>
      <c r="C151" s="20" t="s">
        <v>631</v>
      </c>
      <c r="D151" s="29" t="s">
        <v>229</v>
      </c>
      <c r="E151" s="21" t="s">
        <v>229</v>
      </c>
      <c r="F151" s="21">
        <v>1988</v>
      </c>
      <c r="G151" s="21">
        <v>201549866</v>
      </c>
      <c r="H151" s="20" t="s">
        <v>880</v>
      </c>
      <c r="I151" s="21">
        <v>1994</v>
      </c>
      <c r="J151" s="21">
        <v>201624107</v>
      </c>
      <c r="K151" s="22">
        <v>114</v>
      </c>
      <c r="L151" s="19" t="s">
        <v>71</v>
      </c>
      <c r="M151" s="50">
        <v>150</v>
      </c>
      <c r="N151" s="114" t="s">
        <v>284</v>
      </c>
      <c r="O151" s="88">
        <v>36.78</v>
      </c>
      <c r="P151" s="66">
        <f t="shared" si="7"/>
        <v>366148598.13084108</v>
      </c>
      <c r="Q151" s="67">
        <v>391779000</v>
      </c>
      <c r="R151" s="63">
        <v>44162</v>
      </c>
    </row>
    <row r="152" spans="1:18" ht="30.75" customHeight="1" x14ac:dyDescent="0.25">
      <c r="A152" s="9">
        <v>151</v>
      </c>
      <c r="B152" s="105" t="str">
        <f t="shared" si="6"/>
        <v>912E3</v>
      </c>
      <c r="C152" s="7" t="s">
        <v>632</v>
      </c>
      <c r="D152" s="15" t="s">
        <v>258</v>
      </c>
      <c r="E152" s="4" t="s">
        <v>239</v>
      </c>
      <c r="F152" s="4">
        <v>1987</v>
      </c>
      <c r="G152" s="4">
        <v>197178704</v>
      </c>
      <c r="H152" s="7" t="s">
        <v>881</v>
      </c>
      <c r="I152" s="4">
        <v>1989</v>
      </c>
      <c r="J152" s="4">
        <v>44089004785</v>
      </c>
      <c r="K152" s="19">
        <v>912</v>
      </c>
      <c r="L152" s="19" t="s">
        <v>73</v>
      </c>
      <c r="M152" s="52">
        <v>151</v>
      </c>
      <c r="N152" s="114" t="s">
        <v>463</v>
      </c>
      <c r="O152" s="46">
        <v>69.760000000000005</v>
      </c>
      <c r="P152" s="69">
        <f t="shared" si="7"/>
        <v>588108411.21495318</v>
      </c>
      <c r="Q152" s="66">
        <v>629276000</v>
      </c>
      <c r="R152" s="44">
        <v>44162</v>
      </c>
    </row>
    <row r="153" spans="1:18" ht="30.75" customHeight="1" x14ac:dyDescent="0.25">
      <c r="A153" s="9">
        <v>152</v>
      </c>
      <c r="B153" s="105" t="str">
        <f t="shared" si="6"/>
        <v>1008E3</v>
      </c>
      <c r="C153" s="7" t="s">
        <v>633</v>
      </c>
      <c r="D153" s="6" t="s">
        <v>261</v>
      </c>
      <c r="E153" s="4" t="s">
        <v>227</v>
      </c>
      <c r="F153" s="4">
        <v>1993</v>
      </c>
      <c r="G153" s="4">
        <v>197261762</v>
      </c>
      <c r="H153" s="7" t="s">
        <v>882</v>
      </c>
      <c r="I153" s="4">
        <v>1988</v>
      </c>
      <c r="J153" s="4">
        <v>191647980</v>
      </c>
      <c r="K153" s="19">
        <v>1008</v>
      </c>
      <c r="L153" s="19" t="s">
        <v>73</v>
      </c>
      <c r="M153" s="52">
        <v>152</v>
      </c>
      <c r="N153" s="114" t="s">
        <v>463</v>
      </c>
      <c r="O153" s="46">
        <v>70</v>
      </c>
      <c r="P153" s="69">
        <f t="shared" si="7"/>
        <v>571298130.84112144</v>
      </c>
      <c r="Q153" s="66">
        <v>611289000</v>
      </c>
      <c r="R153" s="44">
        <v>44162</v>
      </c>
    </row>
    <row r="154" spans="1:18" ht="30.75" customHeight="1" x14ac:dyDescent="0.25">
      <c r="A154" s="9">
        <v>153</v>
      </c>
      <c r="B154" s="105" t="str">
        <f t="shared" si="6"/>
        <v>511E3</v>
      </c>
      <c r="C154" s="7" t="s">
        <v>634</v>
      </c>
      <c r="D154" s="15" t="s">
        <v>263</v>
      </c>
      <c r="E154" s="4" t="s">
        <v>243</v>
      </c>
      <c r="F154" s="4">
        <v>1990</v>
      </c>
      <c r="G154" s="4">
        <v>206454701</v>
      </c>
      <c r="H154" s="7" t="s">
        <v>883</v>
      </c>
      <c r="I154" s="4">
        <v>1988</v>
      </c>
      <c r="J154" s="4">
        <v>205319216</v>
      </c>
      <c r="K154" s="19">
        <v>511</v>
      </c>
      <c r="L154" s="19" t="s">
        <v>73</v>
      </c>
      <c r="M154" s="52">
        <v>153</v>
      </c>
      <c r="N154" s="114" t="s">
        <v>463</v>
      </c>
      <c r="O154" s="46">
        <v>69.900000000000006</v>
      </c>
      <c r="P154" s="69">
        <f t="shared" si="7"/>
        <v>645710280.37383175</v>
      </c>
      <c r="Q154" s="66">
        <v>690910000</v>
      </c>
      <c r="R154" s="44">
        <v>44162</v>
      </c>
    </row>
    <row r="155" spans="1:18" ht="30.75" customHeight="1" x14ac:dyDescent="0.25">
      <c r="A155" s="9">
        <v>154</v>
      </c>
      <c r="B155" s="105" t="str">
        <f t="shared" si="6"/>
        <v>1005E4</v>
      </c>
      <c r="C155" s="7" t="s">
        <v>635</v>
      </c>
      <c r="D155" s="6" t="s">
        <v>262</v>
      </c>
      <c r="E155" s="4" t="s">
        <v>466</v>
      </c>
      <c r="F155" s="4">
        <v>1989</v>
      </c>
      <c r="G155" s="4">
        <v>197197815</v>
      </c>
      <c r="H155" s="7" t="s">
        <v>884</v>
      </c>
      <c r="I155" s="4">
        <v>1984</v>
      </c>
      <c r="J155" s="4">
        <v>186249441</v>
      </c>
      <c r="K155" s="19">
        <v>1005</v>
      </c>
      <c r="L155" s="19" t="s">
        <v>71</v>
      </c>
      <c r="M155" s="52">
        <v>154</v>
      </c>
      <c r="N155" s="114" t="s">
        <v>463</v>
      </c>
      <c r="O155" s="46">
        <v>69.760000000000005</v>
      </c>
      <c r="P155" s="69">
        <f t="shared" si="7"/>
        <v>575595327.10280371</v>
      </c>
      <c r="Q155" s="66">
        <v>615887000</v>
      </c>
      <c r="R155" s="44">
        <v>44162</v>
      </c>
    </row>
    <row r="156" spans="1:18" ht="30.75" customHeight="1" x14ac:dyDescent="0.25">
      <c r="A156" s="9">
        <v>155</v>
      </c>
      <c r="B156" s="105" t="str">
        <f t="shared" si="6"/>
        <v>706E4</v>
      </c>
      <c r="C156" s="7" t="s">
        <v>636</v>
      </c>
      <c r="D156" s="15" t="s">
        <v>129</v>
      </c>
      <c r="E156" s="4" t="s">
        <v>129</v>
      </c>
      <c r="F156" s="4">
        <v>1995</v>
      </c>
      <c r="G156" s="4">
        <v>201691223</v>
      </c>
      <c r="H156" s="7" t="s">
        <v>885</v>
      </c>
      <c r="I156" s="4">
        <v>1995</v>
      </c>
      <c r="J156" s="4">
        <v>215363154</v>
      </c>
      <c r="K156" s="19">
        <v>706</v>
      </c>
      <c r="L156" s="19" t="s">
        <v>71</v>
      </c>
      <c r="M156" s="52">
        <v>155</v>
      </c>
      <c r="N156" s="114" t="s">
        <v>463</v>
      </c>
      <c r="O156" s="46">
        <v>69.760000000000005</v>
      </c>
      <c r="P156" s="69">
        <f>ROUND(Q156/1.07,-3)</f>
        <v>625648000</v>
      </c>
      <c r="Q156" s="66">
        <v>669443000</v>
      </c>
      <c r="R156" s="44">
        <v>44149</v>
      </c>
    </row>
    <row r="157" spans="1:18" ht="30.75" customHeight="1" x14ac:dyDescent="0.25">
      <c r="A157" s="9">
        <v>156</v>
      </c>
      <c r="B157" s="105" t="str">
        <f t="shared" si="6"/>
        <v>1011E3</v>
      </c>
      <c r="C157" s="7" t="s">
        <v>637</v>
      </c>
      <c r="D157" s="15" t="s">
        <v>118</v>
      </c>
      <c r="E157" s="4" t="s">
        <v>247</v>
      </c>
      <c r="F157" s="4">
        <v>1991</v>
      </c>
      <c r="G157" s="4">
        <v>205580471</v>
      </c>
      <c r="H157" s="7" t="s">
        <v>886</v>
      </c>
      <c r="I157" s="4">
        <v>1984</v>
      </c>
      <c r="J157" s="4">
        <v>201481701</v>
      </c>
      <c r="K157" s="19">
        <v>1011</v>
      </c>
      <c r="L157" s="19" t="s">
        <v>73</v>
      </c>
      <c r="M157" s="52">
        <v>156</v>
      </c>
      <c r="N157" s="114" t="s">
        <v>463</v>
      </c>
      <c r="O157" s="46">
        <v>69.900000000000006</v>
      </c>
      <c r="P157" s="69">
        <f>Q157/1.07</f>
        <v>570482242.99065423</v>
      </c>
      <c r="Q157" s="66">
        <v>610416000</v>
      </c>
      <c r="R157" s="44">
        <v>44162</v>
      </c>
    </row>
    <row r="158" spans="1:18" ht="30.75" customHeight="1" x14ac:dyDescent="0.25">
      <c r="A158" s="9">
        <v>157</v>
      </c>
      <c r="B158" s="105" t="str">
        <f t="shared" si="6"/>
        <v>707E4</v>
      </c>
      <c r="C158" s="7" t="s">
        <v>638</v>
      </c>
      <c r="D158" s="6"/>
      <c r="E158" s="4" t="s">
        <v>139</v>
      </c>
      <c r="F158" s="4">
        <v>1982</v>
      </c>
      <c r="G158" s="4">
        <v>201476475</v>
      </c>
      <c r="H158" s="7" t="s">
        <v>887</v>
      </c>
      <c r="I158" s="4">
        <v>1987</v>
      </c>
      <c r="J158" s="4">
        <v>201816751</v>
      </c>
      <c r="K158" s="19">
        <v>707</v>
      </c>
      <c r="L158" s="19" t="s">
        <v>71</v>
      </c>
      <c r="M158" s="52">
        <v>157</v>
      </c>
      <c r="N158" s="114" t="s">
        <v>463</v>
      </c>
      <c r="O158" s="46">
        <v>70</v>
      </c>
      <c r="P158" s="69">
        <f>Q158/1.07</f>
        <v>627800000</v>
      </c>
      <c r="Q158" s="66">
        <v>671746000</v>
      </c>
      <c r="R158" s="44">
        <v>44149</v>
      </c>
    </row>
    <row r="159" spans="1:18" ht="30.75" customHeight="1" x14ac:dyDescent="0.25">
      <c r="A159" s="9">
        <v>158</v>
      </c>
      <c r="B159" s="105" t="str">
        <f t="shared" si="6"/>
        <v>1009E3</v>
      </c>
      <c r="C159" s="7" t="s">
        <v>639</v>
      </c>
      <c r="D159" s="7" t="s">
        <v>103</v>
      </c>
      <c r="E159" s="4" t="s">
        <v>245</v>
      </c>
      <c r="F159" s="4">
        <v>1993</v>
      </c>
      <c r="G159" s="4">
        <v>205782011</v>
      </c>
      <c r="H159" s="7" t="s">
        <v>888</v>
      </c>
      <c r="I159" s="4">
        <v>1993</v>
      </c>
      <c r="J159" s="4">
        <v>205720020</v>
      </c>
      <c r="K159" s="19">
        <v>1009</v>
      </c>
      <c r="L159" s="19" t="s">
        <v>73</v>
      </c>
      <c r="M159" s="52">
        <v>158</v>
      </c>
      <c r="N159" s="114" t="s">
        <v>463</v>
      </c>
      <c r="O159" s="46">
        <v>69.760000000000005</v>
      </c>
      <c r="P159" s="69">
        <f>Q159/1.07</f>
        <v>569339252.33644855</v>
      </c>
      <c r="Q159" s="66">
        <v>609193000</v>
      </c>
      <c r="R159" s="44">
        <v>44162</v>
      </c>
    </row>
    <row r="160" spans="1:18" ht="30.75" customHeight="1" x14ac:dyDescent="0.25">
      <c r="A160" s="9">
        <v>159</v>
      </c>
      <c r="B160" s="105" t="str">
        <f t="shared" si="6"/>
        <v>801E3</v>
      </c>
      <c r="C160" s="7" t="s">
        <v>640</v>
      </c>
      <c r="D160" s="15" t="s">
        <v>261</v>
      </c>
      <c r="E160" s="4" t="s">
        <v>230</v>
      </c>
      <c r="F160" s="4">
        <v>1994</v>
      </c>
      <c r="G160" s="4">
        <v>197332377</v>
      </c>
      <c r="H160" s="7" t="s">
        <v>889</v>
      </c>
      <c r="I160" s="4">
        <v>1995</v>
      </c>
      <c r="J160" s="4">
        <v>197287285</v>
      </c>
      <c r="K160" s="19">
        <v>801</v>
      </c>
      <c r="L160" s="19" t="s">
        <v>73</v>
      </c>
      <c r="M160" s="52">
        <v>159</v>
      </c>
      <c r="N160" s="114" t="s">
        <v>463</v>
      </c>
      <c r="O160" s="46">
        <v>70</v>
      </c>
      <c r="P160" s="69">
        <f>Q160/1.07</f>
        <v>608966355.14018691</v>
      </c>
      <c r="Q160" s="66">
        <v>651594000</v>
      </c>
      <c r="R160" s="44">
        <v>44162</v>
      </c>
    </row>
    <row r="161" spans="1:18" ht="30.75" customHeight="1" x14ac:dyDescent="0.25">
      <c r="A161" s="9">
        <v>160</v>
      </c>
      <c r="B161" s="105" t="str">
        <f t="shared" si="6"/>
        <v>508E3</v>
      </c>
      <c r="C161" s="7" t="s">
        <v>641</v>
      </c>
      <c r="D161" s="4" t="s">
        <v>266</v>
      </c>
      <c r="E161" s="4" t="s">
        <v>238</v>
      </c>
      <c r="F161" s="4">
        <v>1988</v>
      </c>
      <c r="G161" s="4">
        <v>205328313</v>
      </c>
      <c r="H161" s="7" t="s">
        <v>890</v>
      </c>
      <c r="I161" s="4">
        <v>1987</v>
      </c>
      <c r="J161" s="4">
        <v>205260356</v>
      </c>
      <c r="K161" s="19">
        <v>508</v>
      </c>
      <c r="L161" s="19" t="s">
        <v>73</v>
      </c>
      <c r="M161" s="52">
        <v>160</v>
      </c>
      <c r="N161" s="114" t="s">
        <v>463</v>
      </c>
      <c r="O161" s="46">
        <v>70</v>
      </c>
      <c r="P161" s="66">
        <v>646634000</v>
      </c>
      <c r="Q161" s="66">
        <f>ROUND(P161*1.07,-3)</f>
        <v>691898000</v>
      </c>
      <c r="R161" s="44">
        <v>44162</v>
      </c>
    </row>
    <row r="162" spans="1:18" ht="30.75" customHeight="1" x14ac:dyDescent="0.25">
      <c r="A162" s="9">
        <v>161</v>
      </c>
      <c r="B162" s="105" t="str">
        <f t="shared" si="6"/>
        <v>1006E3</v>
      </c>
      <c r="C162" s="7" t="s">
        <v>642</v>
      </c>
      <c r="D162" s="4" t="s">
        <v>233</v>
      </c>
      <c r="E162" s="4" t="s">
        <v>479</v>
      </c>
      <c r="F162" s="4">
        <v>1993</v>
      </c>
      <c r="G162" s="4">
        <v>201663841</v>
      </c>
      <c r="H162" s="7" t="s">
        <v>891</v>
      </c>
      <c r="I162" s="4">
        <v>1993</v>
      </c>
      <c r="J162" s="4">
        <v>174048351</v>
      </c>
      <c r="K162" s="19">
        <v>1006</v>
      </c>
      <c r="L162" s="19" t="s">
        <v>73</v>
      </c>
      <c r="M162" s="52">
        <v>161</v>
      </c>
      <c r="N162" s="114" t="s">
        <v>463</v>
      </c>
      <c r="O162" s="46">
        <v>69.760000000000005</v>
      </c>
      <c r="P162" s="69">
        <f t="shared" ref="P162:P167" si="8">Q162/1.07</f>
        <v>569339252.33644855</v>
      </c>
      <c r="Q162" s="66">
        <v>609193000</v>
      </c>
      <c r="R162" s="44">
        <v>44162</v>
      </c>
    </row>
    <row r="163" spans="1:18" ht="30.75" customHeight="1" x14ac:dyDescent="0.25">
      <c r="A163" s="9">
        <v>162</v>
      </c>
      <c r="B163" s="105" t="str">
        <f t="shared" si="6"/>
        <v>204E4</v>
      </c>
      <c r="C163" s="20" t="s">
        <v>643</v>
      </c>
      <c r="D163" s="29" t="s">
        <v>251</v>
      </c>
      <c r="E163" s="21" t="s">
        <v>251</v>
      </c>
      <c r="F163" s="21">
        <v>1986</v>
      </c>
      <c r="G163" s="21">
        <v>201539453</v>
      </c>
      <c r="H163" s="20" t="s">
        <v>892</v>
      </c>
      <c r="I163" s="21">
        <v>1991</v>
      </c>
      <c r="J163" s="21">
        <v>201609499</v>
      </c>
      <c r="K163" s="22">
        <v>204</v>
      </c>
      <c r="L163" s="19" t="s">
        <v>71</v>
      </c>
      <c r="M163" s="50">
        <v>162</v>
      </c>
      <c r="N163" s="114" t="s">
        <v>463</v>
      </c>
      <c r="O163" s="88">
        <v>69.739999999999995</v>
      </c>
      <c r="P163" s="66">
        <f t="shared" si="8"/>
        <v>681760747.66355133</v>
      </c>
      <c r="Q163" s="67">
        <v>729484000</v>
      </c>
      <c r="R163" s="63">
        <v>44162</v>
      </c>
    </row>
    <row r="164" spans="1:18" ht="30.75" customHeight="1" x14ac:dyDescent="0.25">
      <c r="A164" s="9">
        <v>163</v>
      </c>
      <c r="B164" s="105" t="str">
        <f t="shared" si="6"/>
        <v>204E3</v>
      </c>
      <c r="C164" s="20" t="s">
        <v>644</v>
      </c>
      <c r="D164" s="29" t="s">
        <v>265</v>
      </c>
      <c r="E164" s="21" t="s">
        <v>236</v>
      </c>
      <c r="F164" s="21">
        <v>1978</v>
      </c>
      <c r="G164" s="21">
        <v>205100762</v>
      </c>
      <c r="H164" s="20" t="s">
        <v>67</v>
      </c>
      <c r="I164" s="21"/>
      <c r="J164" s="21"/>
      <c r="K164" s="22">
        <v>204</v>
      </c>
      <c r="L164" s="19" t="s">
        <v>73</v>
      </c>
      <c r="M164" s="50">
        <v>163</v>
      </c>
      <c r="N164" s="114" t="s">
        <v>462</v>
      </c>
      <c r="O164" s="88">
        <v>69.739999999999995</v>
      </c>
      <c r="P164" s="66">
        <f t="shared" si="8"/>
        <v>681760747.66355133</v>
      </c>
      <c r="Q164" s="67">
        <v>729484000</v>
      </c>
      <c r="R164" s="63">
        <v>44162</v>
      </c>
    </row>
    <row r="165" spans="1:18" ht="30.75" customHeight="1" x14ac:dyDescent="0.25">
      <c r="A165" s="9">
        <v>164</v>
      </c>
      <c r="B165" s="105" t="str">
        <f t="shared" si="6"/>
        <v>305E3</v>
      </c>
      <c r="C165" s="20" t="s">
        <v>645</v>
      </c>
      <c r="D165" s="29" t="s">
        <v>264</v>
      </c>
      <c r="E165" s="21" t="s">
        <v>246</v>
      </c>
      <c r="F165" s="21">
        <v>1986</v>
      </c>
      <c r="G165" s="21">
        <v>183448007</v>
      </c>
      <c r="H165" s="20" t="s">
        <v>893</v>
      </c>
      <c r="I165" s="21">
        <v>1985</v>
      </c>
      <c r="J165" s="21">
        <v>191532018</v>
      </c>
      <c r="K165" s="22">
        <v>305</v>
      </c>
      <c r="L165" s="19" t="s">
        <v>73</v>
      </c>
      <c r="M165" s="50">
        <v>164</v>
      </c>
      <c r="N165" s="114" t="s">
        <v>463</v>
      </c>
      <c r="O165" s="88">
        <v>69.760000000000005</v>
      </c>
      <c r="P165" s="66">
        <f t="shared" si="8"/>
        <v>669442990.65420556</v>
      </c>
      <c r="Q165" s="67">
        <v>716304000</v>
      </c>
      <c r="R165" s="63">
        <v>44162</v>
      </c>
    </row>
    <row r="166" spans="1:18" ht="30.75" customHeight="1" x14ac:dyDescent="0.25">
      <c r="A166" s="9">
        <v>165</v>
      </c>
      <c r="B166" s="105" t="str">
        <f t="shared" si="6"/>
        <v>1208E3</v>
      </c>
      <c r="C166" s="7" t="s">
        <v>646</v>
      </c>
      <c r="D166" s="6" t="s">
        <v>267</v>
      </c>
      <c r="E166" s="4" t="s">
        <v>225</v>
      </c>
      <c r="F166" s="4">
        <v>1992</v>
      </c>
      <c r="G166" s="4">
        <v>187222002</v>
      </c>
      <c r="H166" s="7" t="s">
        <v>894</v>
      </c>
      <c r="I166" s="4">
        <v>1989</v>
      </c>
      <c r="J166" s="4">
        <v>34089008811</v>
      </c>
      <c r="K166" s="19">
        <v>1208</v>
      </c>
      <c r="L166" s="19" t="s">
        <v>73</v>
      </c>
      <c r="M166" s="52">
        <v>165</v>
      </c>
      <c r="N166" s="114" t="s">
        <v>462</v>
      </c>
      <c r="O166" s="46">
        <v>70</v>
      </c>
      <c r="P166" s="69">
        <f t="shared" si="8"/>
        <v>539908411.21495318</v>
      </c>
      <c r="Q166" s="66">
        <v>577702000</v>
      </c>
      <c r="R166" s="44">
        <v>44162</v>
      </c>
    </row>
    <row r="167" spans="1:18" ht="30.75" customHeight="1" x14ac:dyDescent="0.25">
      <c r="A167" s="9">
        <v>166</v>
      </c>
      <c r="B167" s="105" t="str">
        <f t="shared" si="6"/>
        <v>905E3</v>
      </c>
      <c r="C167" s="7" t="s">
        <v>647</v>
      </c>
      <c r="D167" s="15" t="s">
        <v>268</v>
      </c>
      <c r="E167" s="4" t="s">
        <v>232</v>
      </c>
      <c r="F167" s="4">
        <v>1988</v>
      </c>
      <c r="G167" s="4">
        <v>186412484</v>
      </c>
      <c r="H167" s="7" t="s">
        <v>895</v>
      </c>
      <c r="I167" s="4">
        <v>1989</v>
      </c>
      <c r="J167" s="4">
        <v>186689019</v>
      </c>
      <c r="K167" s="19">
        <v>905</v>
      </c>
      <c r="L167" s="19" t="s">
        <v>73</v>
      </c>
      <c r="M167" s="52">
        <v>167</v>
      </c>
      <c r="N167" s="114" t="s">
        <v>462</v>
      </c>
      <c r="O167" s="46">
        <v>69.760000000000005</v>
      </c>
      <c r="P167" s="69">
        <f t="shared" si="8"/>
        <v>588108411.21495318</v>
      </c>
      <c r="Q167" s="66">
        <v>629276000</v>
      </c>
      <c r="R167" s="44">
        <v>44162</v>
      </c>
    </row>
    <row r="168" spans="1:18" ht="30.75" customHeight="1" x14ac:dyDescent="0.25">
      <c r="A168" s="9">
        <v>167</v>
      </c>
      <c r="B168" s="105" t="str">
        <f t="shared" si="6"/>
        <v>1114E3</v>
      </c>
      <c r="C168" s="7" t="s">
        <v>648</v>
      </c>
      <c r="D168" s="4" t="s">
        <v>6</v>
      </c>
      <c r="E168" s="4" t="s">
        <v>6</v>
      </c>
      <c r="F168" s="4">
        <v>1996</v>
      </c>
      <c r="G168" s="4">
        <v>201738441</v>
      </c>
      <c r="H168" s="7" t="s">
        <v>67</v>
      </c>
      <c r="I168" s="4"/>
      <c r="J168" s="4"/>
      <c r="K168" s="19">
        <v>1114</v>
      </c>
      <c r="L168" s="19" t="s">
        <v>73</v>
      </c>
      <c r="M168" s="52">
        <v>168</v>
      </c>
      <c r="N168" s="114" t="s">
        <v>462</v>
      </c>
      <c r="O168" s="46">
        <v>70</v>
      </c>
      <c r="P168" s="69">
        <v>552464000</v>
      </c>
      <c r="Q168" s="66">
        <f>ROUND(P168*1.07,-3)</f>
        <v>591136000</v>
      </c>
      <c r="R168" s="44">
        <v>44098</v>
      </c>
    </row>
    <row r="169" spans="1:18" ht="30.75" customHeight="1" x14ac:dyDescent="0.25">
      <c r="A169" s="9">
        <v>168</v>
      </c>
      <c r="B169" s="105" t="str">
        <f t="shared" si="6"/>
        <v>203E3</v>
      </c>
      <c r="C169" s="20" t="s">
        <v>649</v>
      </c>
      <c r="D169" s="29" t="s">
        <v>259</v>
      </c>
      <c r="E169" s="21" t="s">
        <v>228</v>
      </c>
      <c r="F169" s="21">
        <v>1993</v>
      </c>
      <c r="G169" s="21">
        <v>205779524</v>
      </c>
      <c r="H169" s="20" t="s">
        <v>67</v>
      </c>
      <c r="I169" s="21"/>
      <c r="J169" s="21"/>
      <c r="K169" s="22">
        <v>203</v>
      </c>
      <c r="L169" s="19" t="s">
        <v>73</v>
      </c>
      <c r="M169" s="50">
        <v>169</v>
      </c>
      <c r="N169" s="114" t="s">
        <v>462</v>
      </c>
      <c r="O169" s="88">
        <v>63.25</v>
      </c>
      <c r="P169" s="66">
        <f>Q169/1.07</f>
        <v>618315887.85046721</v>
      </c>
      <c r="Q169" s="67">
        <v>661598000</v>
      </c>
      <c r="R169" s="63">
        <v>44162</v>
      </c>
    </row>
    <row r="170" spans="1:18" ht="30.75" customHeight="1" x14ac:dyDescent="0.25">
      <c r="A170" s="9">
        <v>169</v>
      </c>
      <c r="B170" s="105" t="str">
        <f t="shared" si="6"/>
        <v>105E3</v>
      </c>
      <c r="C170" s="20" t="s">
        <v>650</v>
      </c>
      <c r="D170" s="29" t="s">
        <v>242</v>
      </c>
      <c r="E170" s="21" t="s">
        <v>242</v>
      </c>
      <c r="F170" s="21">
        <v>1997</v>
      </c>
      <c r="G170" s="21">
        <v>201746019</v>
      </c>
      <c r="H170" s="20" t="s">
        <v>67</v>
      </c>
      <c r="I170" s="21"/>
      <c r="J170" s="21"/>
      <c r="K170" s="22">
        <v>105</v>
      </c>
      <c r="L170" s="19" t="s">
        <v>73</v>
      </c>
      <c r="M170" s="50">
        <v>170</v>
      </c>
      <c r="N170" s="114" t="s">
        <v>462</v>
      </c>
      <c r="O170" s="88">
        <v>69.760000000000005</v>
      </c>
      <c r="P170" s="66">
        <v>694469000</v>
      </c>
      <c r="Q170" s="67">
        <f>ROUND(P170*1.07,-3)</f>
        <v>743082000</v>
      </c>
      <c r="R170" s="63" t="s">
        <v>253</v>
      </c>
    </row>
    <row r="171" spans="1:18" ht="30.75" customHeight="1" x14ac:dyDescent="0.25">
      <c r="A171" s="9">
        <v>170</v>
      </c>
      <c r="B171" s="105" t="str">
        <f t="shared" si="6"/>
        <v>611E4</v>
      </c>
      <c r="C171" s="7" t="s">
        <v>651</v>
      </c>
      <c r="D171" s="4" t="s">
        <v>223</v>
      </c>
      <c r="E171" s="4" t="s">
        <v>223</v>
      </c>
      <c r="F171" s="4">
        <v>1978</v>
      </c>
      <c r="G171" s="4">
        <v>201367939</v>
      </c>
      <c r="H171" s="7" t="s">
        <v>67</v>
      </c>
      <c r="I171" s="4"/>
      <c r="J171" s="4"/>
      <c r="K171" s="19">
        <v>611</v>
      </c>
      <c r="L171" s="19" t="s">
        <v>71</v>
      </c>
      <c r="M171" s="52">
        <v>171</v>
      </c>
      <c r="N171" s="114" t="s">
        <v>462</v>
      </c>
      <c r="O171" s="46">
        <v>69.900000000000006</v>
      </c>
      <c r="P171" s="69">
        <f>Q171/1.07</f>
        <v>633171962.61682236</v>
      </c>
      <c r="Q171" s="66">
        <v>677494000</v>
      </c>
      <c r="R171" s="44">
        <v>44162</v>
      </c>
    </row>
    <row r="172" spans="1:18" ht="30.75" customHeight="1" x14ac:dyDescent="0.25">
      <c r="A172" s="9">
        <v>171</v>
      </c>
      <c r="B172" s="105" t="str">
        <f t="shared" si="6"/>
        <v>303E4</v>
      </c>
      <c r="C172" s="20" t="s">
        <v>652</v>
      </c>
      <c r="D172" s="29" t="s">
        <v>226</v>
      </c>
      <c r="E172" s="21" t="s">
        <v>226</v>
      </c>
      <c r="F172" s="21">
        <v>1979</v>
      </c>
      <c r="G172" s="21">
        <v>201681580</v>
      </c>
      <c r="H172" s="20" t="s">
        <v>896</v>
      </c>
      <c r="I172" s="21">
        <v>1976</v>
      </c>
      <c r="J172" s="21">
        <v>201634311</v>
      </c>
      <c r="K172" s="22">
        <v>303</v>
      </c>
      <c r="L172" s="19" t="s">
        <v>71</v>
      </c>
      <c r="M172" s="50">
        <v>172</v>
      </c>
      <c r="N172" s="114" t="s">
        <v>462</v>
      </c>
      <c r="O172" s="88">
        <v>63.25</v>
      </c>
      <c r="P172" s="66">
        <f>Q172/1.07</f>
        <v>606970093.45794392</v>
      </c>
      <c r="Q172" s="67">
        <v>649458000</v>
      </c>
      <c r="R172" s="63">
        <v>44162</v>
      </c>
    </row>
    <row r="173" spans="1:18" ht="30.75" customHeight="1" x14ac:dyDescent="0.25">
      <c r="A173" s="9">
        <v>172</v>
      </c>
      <c r="B173" s="105" t="str">
        <f t="shared" si="6"/>
        <v>1004E3</v>
      </c>
      <c r="C173" s="7" t="s">
        <v>653</v>
      </c>
      <c r="D173" s="4" t="s">
        <v>240</v>
      </c>
      <c r="E173" s="24" t="s">
        <v>269</v>
      </c>
      <c r="F173" s="4">
        <v>1993</v>
      </c>
      <c r="G173" s="4">
        <v>201666717</v>
      </c>
      <c r="H173" s="7" t="s">
        <v>897</v>
      </c>
      <c r="I173" s="4">
        <v>1995</v>
      </c>
      <c r="J173" s="4">
        <v>201698196</v>
      </c>
      <c r="K173" s="19">
        <v>1004</v>
      </c>
      <c r="L173" s="19" t="s">
        <v>73</v>
      </c>
      <c r="M173" s="52">
        <v>173</v>
      </c>
      <c r="N173" s="114" t="s">
        <v>462</v>
      </c>
      <c r="O173" s="46">
        <v>69.739999999999995</v>
      </c>
      <c r="P173" s="69">
        <f>Q173/1.07</f>
        <v>569175700.93457937</v>
      </c>
      <c r="Q173" s="66">
        <v>609018000</v>
      </c>
      <c r="R173" s="44">
        <v>44162</v>
      </c>
    </row>
    <row r="174" spans="1:18" ht="30.75" customHeight="1" x14ac:dyDescent="0.25">
      <c r="A174" s="9">
        <v>173</v>
      </c>
      <c r="B174" s="105" t="str">
        <f t="shared" si="6"/>
        <v>711E4</v>
      </c>
      <c r="C174" s="7" t="s">
        <v>654</v>
      </c>
      <c r="D174" s="4" t="s">
        <v>164</v>
      </c>
      <c r="E174" s="4" t="s">
        <v>164</v>
      </c>
      <c r="F174" s="4">
        <v>1988</v>
      </c>
      <c r="G174" s="4">
        <v>201561681</v>
      </c>
      <c r="H174" s="7" t="s">
        <v>898</v>
      </c>
      <c r="I174" s="4">
        <v>1988</v>
      </c>
      <c r="J174" s="4">
        <v>201580037</v>
      </c>
      <c r="K174" s="19">
        <v>711</v>
      </c>
      <c r="L174" s="19" t="s">
        <v>71</v>
      </c>
      <c r="M174" s="52">
        <v>174</v>
      </c>
      <c r="N174" s="114" t="s">
        <v>462</v>
      </c>
      <c r="O174" s="46">
        <v>69.900000000000006</v>
      </c>
      <c r="P174" s="69">
        <f>Q174/1.07</f>
        <v>626902803.73831773</v>
      </c>
      <c r="Q174" s="66">
        <v>670786000</v>
      </c>
      <c r="R174" s="44">
        <v>44149</v>
      </c>
    </row>
    <row r="175" spans="1:18" ht="30.75" customHeight="1" x14ac:dyDescent="0.25">
      <c r="A175" s="9">
        <v>174</v>
      </c>
      <c r="B175" s="105" t="str">
        <f t="shared" si="6"/>
        <v>108E4</v>
      </c>
      <c r="C175" s="20" t="s">
        <v>655</v>
      </c>
      <c r="D175" s="29" t="s">
        <v>237</v>
      </c>
      <c r="E175" s="21" t="s">
        <v>237</v>
      </c>
      <c r="F175" s="21">
        <v>1992</v>
      </c>
      <c r="G175" s="21">
        <v>201647607</v>
      </c>
      <c r="H175" s="20" t="s">
        <v>67</v>
      </c>
      <c r="I175" s="21"/>
      <c r="J175" s="21"/>
      <c r="K175" s="22">
        <v>108</v>
      </c>
      <c r="L175" s="19" t="s">
        <v>71</v>
      </c>
      <c r="M175" s="50">
        <v>175</v>
      </c>
      <c r="N175" s="114" t="s">
        <v>462</v>
      </c>
      <c r="O175" s="88">
        <v>70</v>
      </c>
      <c r="P175" s="66">
        <v>696858000</v>
      </c>
      <c r="Q175" s="67">
        <f>ROUND(P175*1.07,-3)</f>
        <v>745638000</v>
      </c>
      <c r="R175" s="63">
        <v>44162</v>
      </c>
    </row>
    <row r="176" spans="1:18" ht="30.75" customHeight="1" x14ac:dyDescent="0.25">
      <c r="A176" s="9">
        <v>175</v>
      </c>
      <c r="B176" s="105" t="str">
        <f t="shared" si="6"/>
        <v>114E3</v>
      </c>
      <c r="C176" s="20" t="s">
        <v>656</v>
      </c>
      <c r="D176" s="29" t="s">
        <v>260</v>
      </c>
      <c r="E176" s="21" t="s">
        <v>241</v>
      </c>
      <c r="F176" s="21">
        <v>1993</v>
      </c>
      <c r="G176" s="21">
        <v>215273256</v>
      </c>
      <c r="H176" s="20" t="s">
        <v>67</v>
      </c>
      <c r="I176" s="21"/>
      <c r="J176" s="21"/>
      <c r="K176" s="22">
        <v>114</v>
      </c>
      <c r="L176" s="19" t="s">
        <v>73</v>
      </c>
      <c r="M176" s="50">
        <v>176</v>
      </c>
      <c r="N176" s="114" t="s">
        <v>462</v>
      </c>
      <c r="O176" s="88">
        <v>70</v>
      </c>
      <c r="P176" s="66">
        <v>696858000</v>
      </c>
      <c r="Q176" s="67">
        <f>ROUND(P176*1.07,-3)</f>
        <v>745638000</v>
      </c>
      <c r="R176" s="63">
        <v>44162</v>
      </c>
    </row>
    <row r="177" spans="1:18" ht="30.75" customHeight="1" x14ac:dyDescent="0.25">
      <c r="A177" s="9">
        <v>176</v>
      </c>
      <c r="B177" s="105" t="str">
        <f t="shared" si="6"/>
        <v>805E3</v>
      </c>
      <c r="C177" s="7" t="s">
        <v>657</v>
      </c>
      <c r="D177" s="4" t="s">
        <v>143</v>
      </c>
      <c r="E177" s="4" t="s">
        <v>270</v>
      </c>
      <c r="F177" s="4">
        <v>1988</v>
      </c>
      <c r="G177" s="4">
        <v>201784989</v>
      </c>
      <c r="H177" s="7" t="s">
        <v>899</v>
      </c>
      <c r="I177" s="4">
        <v>1989</v>
      </c>
      <c r="J177" s="4">
        <v>201790694</v>
      </c>
      <c r="K177" s="19">
        <v>805</v>
      </c>
      <c r="L177" s="19" t="s">
        <v>73</v>
      </c>
      <c r="M177" s="52">
        <v>177</v>
      </c>
      <c r="N177" s="114" t="s">
        <v>462</v>
      </c>
      <c r="O177" s="46">
        <v>69.760000000000005</v>
      </c>
      <c r="P177" s="70">
        <f>Q177/1.07</f>
        <v>606878504.67289722</v>
      </c>
      <c r="Q177" s="66">
        <v>649360000</v>
      </c>
      <c r="R177" s="44">
        <v>44149</v>
      </c>
    </row>
    <row r="178" spans="1:18" ht="30.75" customHeight="1" x14ac:dyDescent="0.25">
      <c r="A178" s="9">
        <v>177</v>
      </c>
      <c r="B178" s="105" t="str">
        <f t="shared" si="6"/>
        <v>806E3</v>
      </c>
      <c r="C178" s="7" t="s">
        <v>658</v>
      </c>
      <c r="D178" s="4" t="s">
        <v>14</v>
      </c>
      <c r="E178" s="4" t="s">
        <v>456</v>
      </c>
      <c r="F178" s="4">
        <v>1974</v>
      </c>
      <c r="G178" s="4">
        <v>201241597</v>
      </c>
      <c r="H178" s="7" t="s">
        <v>67</v>
      </c>
      <c r="I178" s="4"/>
      <c r="J178" s="4"/>
      <c r="K178" s="19">
        <v>806</v>
      </c>
      <c r="L178" s="19" t="s">
        <v>73</v>
      </c>
      <c r="M178" s="56">
        <v>178</v>
      </c>
      <c r="N178" s="114" t="s">
        <v>462</v>
      </c>
      <c r="O178" s="109">
        <v>69.760000000000005</v>
      </c>
      <c r="P178" s="69">
        <f>ROUND(Q178/1.07,-3)</f>
        <v>606879000</v>
      </c>
      <c r="Q178" s="66">
        <v>649360000</v>
      </c>
      <c r="R178" s="44">
        <v>44098</v>
      </c>
    </row>
    <row r="179" spans="1:18" ht="30.75" customHeight="1" x14ac:dyDescent="0.25">
      <c r="A179" s="9">
        <v>178</v>
      </c>
      <c r="B179" s="105" t="str">
        <f t="shared" si="6"/>
        <v>406E4</v>
      </c>
      <c r="C179" s="20" t="s">
        <v>659</v>
      </c>
      <c r="D179" s="29"/>
      <c r="E179" s="21" t="s">
        <v>224</v>
      </c>
      <c r="F179" s="21">
        <v>1990</v>
      </c>
      <c r="G179" s="21">
        <v>197261700</v>
      </c>
      <c r="H179" s="20" t="s">
        <v>900</v>
      </c>
      <c r="I179" s="21">
        <v>1991</v>
      </c>
      <c r="J179" s="21">
        <v>197274426</v>
      </c>
      <c r="K179" s="22">
        <v>406</v>
      </c>
      <c r="L179" s="19" t="s">
        <v>71</v>
      </c>
      <c r="M179" s="50">
        <v>179</v>
      </c>
      <c r="N179" s="114" t="s">
        <v>462</v>
      </c>
      <c r="O179" s="88">
        <v>69.760000000000005</v>
      </c>
      <c r="P179" s="66">
        <f>Q179/1.07</f>
        <v>656929906.54205608</v>
      </c>
      <c r="Q179" s="67">
        <v>702915000</v>
      </c>
      <c r="R179" s="63">
        <v>44162</v>
      </c>
    </row>
    <row r="180" spans="1:18" ht="30.75" customHeight="1" x14ac:dyDescent="0.25">
      <c r="A180" s="9">
        <v>179</v>
      </c>
      <c r="B180" s="105" t="str">
        <f t="shared" si="6"/>
        <v>407E4</v>
      </c>
      <c r="C180" s="20" t="s">
        <v>660</v>
      </c>
      <c r="D180" s="29" t="s">
        <v>250</v>
      </c>
      <c r="E180" s="21" t="s">
        <v>250</v>
      </c>
      <c r="F180" s="21">
        <v>1998</v>
      </c>
      <c r="G180" s="21">
        <v>201753026</v>
      </c>
      <c r="H180" s="20" t="s">
        <v>67</v>
      </c>
      <c r="I180" s="21"/>
      <c r="J180" s="21"/>
      <c r="K180" s="22">
        <v>407</v>
      </c>
      <c r="L180" s="19" t="s">
        <v>71</v>
      </c>
      <c r="M180" s="50">
        <v>180</v>
      </c>
      <c r="N180" s="114" t="s">
        <v>462</v>
      </c>
      <c r="O180" s="88">
        <v>70</v>
      </c>
      <c r="P180" s="66">
        <v>659190000</v>
      </c>
      <c r="Q180" s="67">
        <f>ROUND(P180*1.07,-3)</f>
        <v>705333000</v>
      </c>
      <c r="R180" s="63">
        <v>44162</v>
      </c>
    </row>
    <row r="181" spans="1:18" ht="30.75" customHeight="1" x14ac:dyDescent="0.25">
      <c r="A181" s="9">
        <v>180</v>
      </c>
      <c r="B181" s="105" t="str">
        <f t="shared" si="6"/>
        <v>704E3</v>
      </c>
      <c r="C181" s="7" t="s">
        <v>661</v>
      </c>
      <c r="D181" s="4" t="s">
        <v>235</v>
      </c>
      <c r="E181" s="4" t="s">
        <v>235</v>
      </c>
      <c r="F181" s="4">
        <v>1974</v>
      </c>
      <c r="G181" s="4">
        <v>201130184</v>
      </c>
      <c r="H181" s="7" t="s">
        <v>67</v>
      </c>
      <c r="I181" s="4"/>
      <c r="J181" s="4"/>
      <c r="K181" s="19">
        <v>704</v>
      </c>
      <c r="L181" s="19" t="s">
        <v>73</v>
      </c>
      <c r="M181" s="52">
        <v>181</v>
      </c>
      <c r="N181" s="114" t="s">
        <v>462</v>
      </c>
      <c r="O181" s="46">
        <v>69.739999999999995</v>
      </c>
      <c r="P181" s="69">
        <f>Q181/1.07</f>
        <v>625468224.29906535</v>
      </c>
      <c r="Q181" s="66">
        <v>669251000</v>
      </c>
      <c r="R181" s="44">
        <v>44162</v>
      </c>
    </row>
    <row r="182" spans="1:18" ht="30.75" customHeight="1" x14ac:dyDescent="0.25">
      <c r="A182" s="9">
        <v>181</v>
      </c>
      <c r="B182" s="105" t="str">
        <f t="shared" si="6"/>
        <v>612E4</v>
      </c>
      <c r="C182" s="7" t="s">
        <v>662</v>
      </c>
      <c r="D182" s="15" t="s">
        <v>234</v>
      </c>
      <c r="E182" s="4" t="s">
        <v>446</v>
      </c>
      <c r="F182" s="4">
        <v>1982</v>
      </c>
      <c r="G182" s="4">
        <v>201712624</v>
      </c>
      <c r="H182" s="7" t="s">
        <v>901</v>
      </c>
      <c r="I182" s="4">
        <v>1968</v>
      </c>
      <c r="J182" s="4">
        <v>201681759</v>
      </c>
      <c r="K182" s="19">
        <v>612</v>
      </c>
      <c r="L182" s="19" t="s">
        <v>71</v>
      </c>
      <c r="M182" s="52">
        <v>182</v>
      </c>
      <c r="N182" s="114" t="s">
        <v>462</v>
      </c>
      <c r="O182" s="46">
        <v>69.760000000000005</v>
      </c>
      <c r="P182" s="69">
        <f>Q182/1.07</f>
        <v>631903738.31775701</v>
      </c>
      <c r="Q182" s="66">
        <v>676137000</v>
      </c>
      <c r="R182" s="44">
        <v>44162</v>
      </c>
    </row>
    <row r="183" spans="1:18" ht="30.75" customHeight="1" x14ac:dyDescent="0.25">
      <c r="A183" s="9">
        <v>182</v>
      </c>
      <c r="B183" s="105" t="str">
        <f t="shared" si="6"/>
        <v>501E3</v>
      </c>
      <c r="C183" s="20" t="s">
        <v>663</v>
      </c>
      <c r="D183" s="29" t="s">
        <v>136</v>
      </c>
      <c r="E183" s="21" t="s">
        <v>136</v>
      </c>
      <c r="F183" s="21">
        <v>1984</v>
      </c>
      <c r="G183" s="21">
        <v>201484562</v>
      </c>
      <c r="H183" s="20" t="s">
        <v>902</v>
      </c>
      <c r="I183" s="21">
        <v>1983</v>
      </c>
      <c r="J183" s="21">
        <v>201484191</v>
      </c>
      <c r="K183" s="22">
        <v>501</v>
      </c>
      <c r="L183" s="19" t="s">
        <v>73</v>
      </c>
      <c r="M183" s="50">
        <v>183</v>
      </c>
      <c r="N183" s="114" t="s">
        <v>462</v>
      </c>
      <c r="O183" s="88">
        <v>70</v>
      </c>
      <c r="P183" s="66">
        <v>646634000</v>
      </c>
      <c r="Q183" s="67">
        <f>ROUND(P183*1.07,-3)</f>
        <v>691898000</v>
      </c>
      <c r="R183" s="63">
        <v>44149</v>
      </c>
    </row>
    <row r="184" spans="1:18" ht="30.75" customHeight="1" x14ac:dyDescent="0.25">
      <c r="A184" s="9">
        <v>183</v>
      </c>
      <c r="B184" s="105" t="str">
        <f t="shared" si="6"/>
        <v>101E3</v>
      </c>
      <c r="C184" s="20" t="s">
        <v>664</v>
      </c>
      <c r="D184" s="29" t="s">
        <v>201</v>
      </c>
      <c r="E184" s="21" t="s">
        <v>231</v>
      </c>
      <c r="F184" s="21">
        <v>1988</v>
      </c>
      <c r="G184" s="21">
        <v>205304103</v>
      </c>
      <c r="H184" s="20" t="s">
        <v>903</v>
      </c>
      <c r="I184" s="21">
        <v>1987</v>
      </c>
      <c r="J184" s="21">
        <v>205291939</v>
      </c>
      <c r="K184" s="22">
        <v>101</v>
      </c>
      <c r="L184" s="19" t="s">
        <v>73</v>
      </c>
      <c r="M184" s="50">
        <v>184</v>
      </c>
      <c r="N184" s="114" t="s">
        <v>462</v>
      </c>
      <c r="O184" s="88">
        <v>70</v>
      </c>
      <c r="P184" s="66">
        <v>696858000</v>
      </c>
      <c r="Q184" s="67">
        <f>ROUND(P184*1.07,-3)</f>
        <v>745638000</v>
      </c>
      <c r="R184" s="63">
        <v>44162</v>
      </c>
    </row>
    <row r="185" spans="1:18" ht="30.75" customHeight="1" x14ac:dyDescent="0.25">
      <c r="A185" s="9">
        <v>184</v>
      </c>
      <c r="B185" s="105" t="str">
        <f t="shared" si="6"/>
        <v>808E4</v>
      </c>
      <c r="C185" s="7" t="s">
        <v>665</v>
      </c>
      <c r="D185" s="4" t="s">
        <v>147</v>
      </c>
      <c r="E185" s="4" t="s">
        <v>287</v>
      </c>
      <c r="F185" s="4">
        <v>1989</v>
      </c>
      <c r="G185" s="4">
        <v>201784771</v>
      </c>
      <c r="H185" s="7" t="s">
        <v>904</v>
      </c>
      <c r="I185" s="4">
        <v>1987</v>
      </c>
      <c r="J185" s="4">
        <v>201549441</v>
      </c>
      <c r="K185" s="19">
        <v>808</v>
      </c>
      <c r="L185" s="19" t="s">
        <v>71</v>
      </c>
      <c r="M185" s="52">
        <v>185</v>
      </c>
      <c r="N185" s="121" t="s">
        <v>461</v>
      </c>
      <c r="O185" s="46">
        <v>70</v>
      </c>
      <c r="P185" s="69">
        <f>Q185/1.07</f>
        <v>608966355.14018691</v>
      </c>
      <c r="Q185" s="66">
        <v>651594000</v>
      </c>
      <c r="R185" s="44">
        <v>44149</v>
      </c>
    </row>
    <row r="186" spans="1:18" ht="30.75" customHeight="1" x14ac:dyDescent="0.3">
      <c r="A186" s="9">
        <v>185</v>
      </c>
      <c r="B186" s="105" t="str">
        <f t="shared" si="6"/>
        <v>409E3</v>
      </c>
      <c r="C186" s="27" t="s">
        <v>666</v>
      </c>
      <c r="D186" s="34" t="s">
        <v>306</v>
      </c>
      <c r="E186" s="34" t="s">
        <v>306</v>
      </c>
      <c r="F186" s="34">
        <v>1995</v>
      </c>
      <c r="G186" s="34">
        <v>201709594</v>
      </c>
      <c r="H186" s="39" t="s">
        <v>905</v>
      </c>
      <c r="I186" s="34">
        <v>1993</v>
      </c>
      <c r="J186" s="34">
        <v>201639366</v>
      </c>
      <c r="K186" s="19">
        <v>409</v>
      </c>
      <c r="L186" s="19" t="s">
        <v>73</v>
      </c>
      <c r="M186" s="51">
        <v>186</v>
      </c>
      <c r="N186" s="121" t="s">
        <v>461</v>
      </c>
      <c r="O186" s="43">
        <v>69.760000000000005</v>
      </c>
      <c r="P186" s="66">
        <v>656930000</v>
      </c>
      <c r="Q186" s="66">
        <f t="shared" ref="Q186:Q193" si="9">ROUND(P186*1.07,-3)</f>
        <v>702915000</v>
      </c>
      <c r="R186" s="44">
        <v>44218</v>
      </c>
    </row>
    <row r="187" spans="1:18" ht="30.75" customHeight="1" x14ac:dyDescent="0.3">
      <c r="A187" s="9">
        <v>186</v>
      </c>
      <c r="B187" s="105" t="str">
        <f t="shared" si="6"/>
        <v>1209E4</v>
      </c>
      <c r="C187" s="27" t="s">
        <v>667</v>
      </c>
      <c r="D187" s="28" t="s">
        <v>341</v>
      </c>
      <c r="E187" s="34" t="s">
        <v>468</v>
      </c>
      <c r="F187" s="34">
        <v>1987</v>
      </c>
      <c r="G187" s="34">
        <v>197180144</v>
      </c>
      <c r="H187" s="39" t="s">
        <v>906</v>
      </c>
      <c r="I187" s="34">
        <v>1982</v>
      </c>
      <c r="J187" s="34">
        <v>197068995</v>
      </c>
      <c r="K187" s="19">
        <v>1209</v>
      </c>
      <c r="L187" s="19" t="s">
        <v>71</v>
      </c>
      <c r="M187" s="51">
        <v>187</v>
      </c>
      <c r="N187" s="121" t="s">
        <v>461</v>
      </c>
      <c r="O187" s="43">
        <v>69.760000000000005</v>
      </c>
      <c r="P187" s="66">
        <v>538057000</v>
      </c>
      <c r="Q187" s="66">
        <f t="shared" si="9"/>
        <v>575721000</v>
      </c>
      <c r="R187" s="44">
        <v>44218</v>
      </c>
    </row>
    <row r="188" spans="1:18" ht="30.75" customHeight="1" x14ac:dyDescent="0.3">
      <c r="A188" s="9">
        <v>187</v>
      </c>
      <c r="B188" s="105" t="str">
        <f t="shared" si="6"/>
        <v>1012E4</v>
      </c>
      <c r="C188" s="27" t="s">
        <v>668</v>
      </c>
      <c r="D188" s="3" t="s">
        <v>317</v>
      </c>
      <c r="E188" s="3" t="s">
        <v>317</v>
      </c>
      <c r="F188" s="3">
        <v>1996</v>
      </c>
      <c r="G188" s="3">
        <v>201714003</v>
      </c>
      <c r="H188" s="39" t="s">
        <v>907</v>
      </c>
      <c r="I188" s="3">
        <v>1991</v>
      </c>
      <c r="J188" s="3">
        <v>201831496</v>
      </c>
      <c r="K188" s="19">
        <v>1012</v>
      </c>
      <c r="L188" s="19" t="s">
        <v>71</v>
      </c>
      <c r="M188" s="51">
        <v>188</v>
      </c>
      <c r="N188" s="121" t="s">
        <v>461</v>
      </c>
      <c r="O188" s="43">
        <v>69.760000000000005</v>
      </c>
      <c r="P188" s="66">
        <v>575596000</v>
      </c>
      <c r="Q188" s="66">
        <f t="shared" si="9"/>
        <v>615888000</v>
      </c>
      <c r="R188" s="44">
        <v>44218</v>
      </c>
    </row>
    <row r="189" spans="1:18" ht="30.75" customHeight="1" x14ac:dyDescent="0.3">
      <c r="A189" s="9">
        <v>188</v>
      </c>
      <c r="B189" s="105" t="str">
        <f t="shared" si="6"/>
        <v>705E3</v>
      </c>
      <c r="C189" s="27" t="s">
        <v>669</v>
      </c>
      <c r="D189" s="34" t="s">
        <v>303</v>
      </c>
      <c r="E189" s="34" t="s">
        <v>303</v>
      </c>
      <c r="F189" s="34">
        <v>1975</v>
      </c>
      <c r="G189" s="33">
        <v>183195895</v>
      </c>
      <c r="H189" s="39" t="s">
        <v>908</v>
      </c>
      <c r="I189" s="34">
        <v>1982</v>
      </c>
      <c r="J189" s="34">
        <v>201558044</v>
      </c>
      <c r="K189" s="19">
        <v>705</v>
      </c>
      <c r="L189" s="19" t="s">
        <v>73</v>
      </c>
      <c r="M189" s="51">
        <v>189</v>
      </c>
      <c r="N189" s="121" t="s">
        <v>461</v>
      </c>
      <c r="O189" s="43">
        <v>69.760000000000005</v>
      </c>
      <c r="P189" s="66">
        <v>625648000</v>
      </c>
      <c r="Q189" s="66">
        <f t="shared" si="9"/>
        <v>669443000</v>
      </c>
      <c r="R189" s="44">
        <v>44218</v>
      </c>
    </row>
    <row r="190" spans="1:18" ht="30.75" customHeight="1" x14ac:dyDescent="0.3">
      <c r="A190" s="9">
        <v>189</v>
      </c>
      <c r="B190" s="105" t="str">
        <f t="shared" si="6"/>
        <v>1101E4</v>
      </c>
      <c r="C190" s="27" t="s">
        <v>670</v>
      </c>
      <c r="D190" s="45" t="s">
        <v>340</v>
      </c>
      <c r="E190" s="34" t="s">
        <v>299</v>
      </c>
      <c r="F190" s="34">
        <v>1995</v>
      </c>
      <c r="G190" s="34">
        <v>201710446</v>
      </c>
      <c r="H190" s="39" t="s">
        <v>67</v>
      </c>
      <c r="I190" s="34"/>
      <c r="J190" s="34"/>
      <c r="K190" s="19">
        <v>1101</v>
      </c>
      <c r="L190" s="19" t="s">
        <v>71</v>
      </c>
      <c r="M190" s="101">
        <v>190</v>
      </c>
      <c r="N190" s="121" t="s">
        <v>461</v>
      </c>
      <c r="O190" s="43">
        <v>70</v>
      </c>
      <c r="P190" s="66">
        <v>558742000</v>
      </c>
      <c r="Q190" s="71">
        <f t="shared" si="9"/>
        <v>597854000</v>
      </c>
      <c r="R190" s="44">
        <v>44218</v>
      </c>
    </row>
    <row r="191" spans="1:18" ht="30.75" customHeight="1" x14ac:dyDescent="0.3">
      <c r="A191" s="9">
        <v>190</v>
      </c>
      <c r="B191" s="105" t="str">
        <f t="shared" si="6"/>
        <v>1114E4</v>
      </c>
      <c r="C191" s="27" t="s">
        <v>671</v>
      </c>
      <c r="D191" s="45" t="s">
        <v>343</v>
      </c>
      <c r="E191" s="3" t="s">
        <v>337</v>
      </c>
      <c r="F191" s="3">
        <v>1993</v>
      </c>
      <c r="G191" s="15">
        <v>201672710</v>
      </c>
      <c r="H191" s="39" t="s">
        <v>909</v>
      </c>
      <c r="I191" s="3">
        <v>1991</v>
      </c>
      <c r="J191" s="3">
        <v>197253634</v>
      </c>
      <c r="K191" s="19">
        <v>1114</v>
      </c>
      <c r="L191" s="19" t="s">
        <v>71</v>
      </c>
      <c r="M191" s="58">
        <v>191</v>
      </c>
      <c r="N191" s="121" t="s">
        <v>461</v>
      </c>
      <c r="O191" s="43">
        <v>70</v>
      </c>
      <c r="P191" s="66">
        <v>558742000</v>
      </c>
      <c r="Q191" s="71">
        <f t="shared" si="9"/>
        <v>597854000</v>
      </c>
      <c r="R191" s="44">
        <v>44218</v>
      </c>
    </row>
    <row r="192" spans="1:18" ht="30.75" customHeight="1" x14ac:dyDescent="0.3">
      <c r="A192" s="9">
        <v>191</v>
      </c>
      <c r="B192" s="105" t="str">
        <f t="shared" si="6"/>
        <v>504E3</v>
      </c>
      <c r="C192" s="27" t="s">
        <v>672</v>
      </c>
      <c r="D192" s="28" t="s">
        <v>344</v>
      </c>
      <c r="E192" s="34" t="s">
        <v>300</v>
      </c>
      <c r="F192" s="34">
        <v>1990</v>
      </c>
      <c r="G192" s="34">
        <v>197250374</v>
      </c>
      <c r="H192" s="39" t="s">
        <v>910</v>
      </c>
      <c r="I192" s="34">
        <v>1989</v>
      </c>
      <c r="J192" s="34">
        <v>173230846</v>
      </c>
      <c r="K192" s="47">
        <v>504</v>
      </c>
      <c r="L192" s="19" t="s">
        <v>73</v>
      </c>
      <c r="M192" s="58">
        <v>192</v>
      </c>
      <c r="N192" s="121" t="s">
        <v>461</v>
      </c>
      <c r="O192" s="43">
        <v>69.739999999999995</v>
      </c>
      <c r="P192" s="66">
        <v>644232000</v>
      </c>
      <c r="Q192" s="71">
        <f t="shared" si="9"/>
        <v>689328000</v>
      </c>
      <c r="R192" s="44">
        <v>44218</v>
      </c>
    </row>
    <row r="193" spans="1:18" ht="30.75" customHeight="1" x14ac:dyDescent="0.3">
      <c r="A193" s="9">
        <v>192</v>
      </c>
      <c r="B193" s="105" t="str">
        <f t="shared" si="6"/>
        <v>113E3</v>
      </c>
      <c r="C193" s="27" t="s">
        <v>673</v>
      </c>
      <c r="D193" s="34" t="s">
        <v>345</v>
      </c>
      <c r="E193" s="34" t="s">
        <v>301</v>
      </c>
      <c r="F193" s="34">
        <v>1985</v>
      </c>
      <c r="G193" s="35" t="s">
        <v>302</v>
      </c>
      <c r="H193" s="39" t="s">
        <v>911</v>
      </c>
      <c r="I193" s="34">
        <v>1984</v>
      </c>
      <c r="J193" s="35" t="s">
        <v>339</v>
      </c>
      <c r="K193" s="19">
        <v>113</v>
      </c>
      <c r="L193" s="19" t="s">
        <v>73</v>
      </c>
      <c r="M193" s="58">
        <v>193</v>
      </c>
      <c r="N193" s="121" t="s">
        <v>461</v>
      </c>
      <c r="O193" s="43">
        <v>69.760000000000005</v>
      </c>
      <c r="P193" s="66">
        <v>694469000</v>
      </c>
      <c r="Q193" s="66">
        <f t="shared" si="9"/>
        <v>743082000</v>
      </c>
      <c r="R193" s="44">
        <v>44218</v>
      </c>
    </row>
    <row r="194" spans="1:18" ht="30.75" customHeight="1" x14ac:dyDescent="0.25">
      <c r="A194" s="9">
        <v>193</v>
      </c>
      <c r="B194" s="105" t="str">
        <f t="shared" ref="B194:B257" si="10">CONCATENATE(K194,L194)</f>
        <v>1109E4</v>
      </c>
      <c r="C194" s="7" t="s">
        <v>674</v>
      </c>
      <c r="D194" s="6" t="s">
        <v>266</v>
      </c>
      <c r="E194" s="4" t="s">
        <v>249</v>
      </c>
      <c r="F194" s="4">
        <v>1989</v>
      </c>
      <c r="G194" s="4">
        <v>205485861</v>
      </c>
      <c r="H194" s="7" t="s">
        <v>67</v>
      </c>
      <c r="I194" s="4"/>
      <c r="J194" s="4"/>
      <c r="K194" s="19">
        <v>1109</v>
      </c>
      <c r="L194" s="19" t="s">
        <v>71</v>
      </c>
      <c r="M194" s="57">
        <v>194</v>
      </c>
      <c r="N194" s="121" t="s">
        <v>461</v>
      </c>
      <c r="O194" s="46">
        <v>69.760000000000005</v>
      </c>
      <c r="P194" s="69">
        <f>Q194/1.07</f>
        <v>556826168.22429907</v>
      </c>
      <c r="Q194" s="66">
        <v>595804000</v>
      </c>
      <c r="R194" s="44">
        <v>44162</v>
      </c>
    </row>
    <row r="195" spans="1:18" ht="30.75" customHeight="1" x14ac:dyDescent="0.3">
      <c r="A195" s="9">
        <v>194</v>
      </c>
      <c r="B195" s="105" t="str">
        <f t="shared" si="10"/>
        <v>803E4</v>
      </c>
      <c r="C195" s="27" t="s">
        <v>675</v>
      </c>
      <c r="D195" s="3" t="s">
        <v>335</v>
      </c>
      <c r="E195" s="3" t="s">
        <v>335</v>
      </c>
      <c r="F195" s="3">
        <v>1984</v>
      </c>
      <c r="G195" s="3">
        <v>201491252</v>
      </c>
      <c r="H195" s="39" t="s">
        <v>912</v>
      </c>
      <c r="I195" s="3">
        <v>1977</v>
      </c>
      <c r="J195" s="3">
        <v>201828098</v>
      </c>
      <c r="K195" s="19">
        <v>803</v>
      </c>
      <c r="L195" s="19" t="s">
        <v>71</v>
      </c>
      <c r="M195" s="58">
        <v>195</v>
      </c>
      <c r="N195" s="121" t="s">
        <v>461</v>
      </c>
      <c r="O195" s="43">
        <v>63.25</v>
      </c>
      <c r="P195" s="66">
        <v>550244000</v>
      </c>
      <c r="Q195" s="66">
        <f t="shared" ref="Q195:Q230" si="11">ROUND(P195*1.07,-3)</f>
        <v>588761000</v>
      </c>
      <c r="R195" s="44">
        <v>44218</v>
      </c>
    </row>
    <row r="196" spans="1:18" ht="30.75" customHeight="1" x14ac:dyDescent="0.3">
      <c r="A196" s="9">
        <v>195</v>
      </c>
      <c r="B196" s="105" t="str">
        <f t="shared" si="10"/>
        <v>1201E3</v>
      </c>
      <c r="C196" s="27" t="s">
        <v>676</v>
      </c>
      <c r="D196" s="28" t="s">
        <v>218</v>
      </c>
      <c r="E196" s="34" t="s">
        <v>298</v>
      </c>
      <c r="F196" s="34">
        <v>1993</v>
      </c>
      <c r="G196" s="34">
        <v>205687177</v>
      </c>
      <c r="H196" s="39" t="s">
        <v>67</v>
      </c>
      <c r="I196" s="34"/>
      <c r="J196" s="34"/>
      <c r="K196" s="19">
        <v>1201</v>
      </c>
      <c r="L196" s="19" t="s">
        <v>73</v>
      </c>
      <c r="M196" s="58">
        <v>196</v>
      </c>
      <c r="N196" s="121" t="s">
        <v>461</v>
      </c>
      <c r="O196" s="43">
        <v>70</v>
      </c>
      <c r="P196" s="66">
        <v>539908000</v>
      </c>
      <c r="Q196" s="66">
        <f t="shared" si="11"/>
        <v>577702000</v>
      </c>
      <c r="R196" s="44">
        <v>44218</v>
      </c>
    </row>
    <row r="197" spans="1:18" ht="30.75" customHeight="1" x14ac:dyDescent="0.3">
      <c r="A197" s="9">
        <v>196</v>
      </c>
      <c r="B197" s="105" t="str">
        <f t="shared" si="10"/>
        <v>112E4</v>
      </c>
      <c r="C197" s="27" t="s">
        <v>677</v>
      </c>
      <c r="D197" s="4" t="s">
        <v>331</v>
      </c>
      <c r="E197" s="4" t="s">
        <v>331</v>
      </c>
      <c r="F197" s="4">
        <v>1993</v>
      </c>
      <c r="G197" s="4">
        <v>201667293</v>
      </c>
      <c r="H197" s="39" t="s">
        <v>913</v>
      </c>
      <c r="I197" s="4">
        <v>1992</v>
      </c>
      <c r="J197" s="4">
        <v>201638584</v>
      </c>
      <c r="K197" s="19">
        <v>112</v>
      </c>
      <c r="L197" s="19" t="s">
        <v>71</v>
      </c>
      <c r="M197" s="58">
        <v>197</v>
      </c>
      <c r="N197" s="121" t="s">
        <v>461</v>
      </c>
      <c r="O197" s="43">
        <v>69.760000000000005</v>
      </c>
      <c r="P197" s="66">
        <v>694469000</v>
      </c>
      <c r="Q197" s="66">
        <f t="shared" si="11"/>
        <v>743082000</v>
      </c>
      <c r="R197" s="44">
        <v>44218</v>
      </c>
    </row>
    <row r="198" spans="1:18" ht="30.75" customHeight="1" x14ac:dyDescent="0.3">
      <c r="A198" s="9">
        <v>197</v>
      </c>
      <c r="B198" s="105" t="str">
        <f t="shared" si="10"/>
        <v>201E4</v>
      </c>
      <c r="C198" s="27" t="s">
        <v>678</v>
      </c>
      <c r="D198" s="21" t="s">
        <v>332</v>
      </c>
      <c r="E198" s="21" t="s">
        <v>332</v>
      </c>
      <c r="F198" s="21">
        <v>1999</v>
      </c>
      <c r="G198" s="21">
        <v>206363610</v>
      </c>
      <c r="H198" s="39" t="s">
        <v>67</v>
      </c>
      <c r="I198" s="41"/>
      <c r="J198" s="41"/>
      <c r="K198" s="19">
        <v>201</v>
      </c>
      <c r="L198" s="19" t="s">
        <v>71</v>
      </c>
      <c r="M198" s="58">
        <v>198</v>
      </c>
      <c r="N198" s="121" t="s">
        <v>461</v>
      </c>
      <c r="O198" s="43">
        <v>70</v>
      </c>
      <c r="P198" s="66">
        <v>684302000</v>
      </c>
      <c r="Q198" s="66">
        <f t="shared" si="11"/>
        <v>732203000</v>
      </c>
      <c r="R198" s="44">
        <v>44218</v>
      </c>
    </row>
    <row r="199" spans="1:18" ht="30.75" customHeight="1" x14ac:dyDescent="0.3">
      <c r="A199" s="9">
        <v>198</v>
      </c>
      <c r="B199" s="105" t="str">
        <f t="shared" si="10"/>
        <v>310E3</v>
      </c>
      <c r="C199" s="27" t="s">
        <v>679</v>
      </c>
      <c r="D199" s="45" t="s">
        <v>348</v>
      </c>
      <c r="E199" s="3" t="s">
        <v>338</v>
      </c>
      <c r="F199" s="3">
        <v>1989</v>
      </c>
      <c r="G199" s="3">
        <v>201595057</v>
      </c>
      <c r="H199" s="39" t="s">
        <v>914</v>
      </c>
      <c r="I199" s="3">
        <v>1989</v>
      </c>
      <c r="J199" s="3">
        <v>215154948</v>
      </c>
      <c r="K199" s="19">
        <v>310</v>
      </c>
      <c r="L199" s="19" t="s">
        <v>73</v>
      </c>
      <c r="M199" s="58">
        <v>199</v>
      </c>
      <c r="N199" s="123" t="s">
        <v>458</v>
      </c>
      <c r="O199" s="43">
        <v>69.900000000000006</v>
      </c>
      <c r="P199" s="66">
        <v>670786000</v>
      </c>
      <c r="Q199" s="66">
        <f t="shared" si="11"/>
        <v>717741000</v>
      </c>
      <c r="R199" s="44">
        <v>44218</v>
      </c>
    </row>
    <row r="200" spans="1:18" ht="30.75" customHeight="1" x14ac:dyDescent="0.3">
      <c r="A200" s="9">
        <v>199</v>
      </c>
      <c r="B200" s="105" t="str">
        <f t="shared" si="10"/>
        <v>109E3</v>
      </c>
      <c r="C200" s="27" t="s">
        <v>680</v>
      </c>
      <c r="D200" s="34" t="s">
        <v>304</v>
      </c>
      <c r="E200" s="34" t="s">
        <v>304</v>
      </c>
      <c r="F200" s="34">
        <v>1983</v>
      </c>
      <c r="G200" s="34">
        <v>201481669</v>
      </c>
      <c r="H200" s="39" t="s">
        <v>915</v>
      </c>
      <c r="I200" s="34">
        <v>1982</v>
      </c>
      <c r="J200" s="34">
        <v>201420537</v>
      </c>
      <c r="K200" s="19">
        <v>109</v>
      </c>
      <c r="L200" s="19" t="s">
        <v>73</v>
      </c>
      <c r="M200" s="58">
        <v>200</v>
      </c>
      <c r="N200" s="123" t="s">
        <v>458</v>
      </c>
      <c r="O200" s="43">
        <v>69.760000000000005</v>
      </c>
      <c r="P200" s="66">
        <v>694469000</v>
      </c>
      <c r="Q200" s="66">
        <f t="shared" si="11"/>
        <v>743082000</v>
      </c>
      <c r="R200" s="44">
        <v>44218</v>
      </c>
    </row>
    <row r="201" spans="1:18" ht="30.75" customHeight="1" x14ac:dyDescent="0.3">
      <c r="A201" s="9">
        <v>200</v>
      </c>
      <c r="B201" s="105" t="str">
        <f t="shared" si="10"/>
        <v>1007E4</v>
      </c>
      <c r="C201" s="27" t="s">
        <v>681</v>
      </c>
      <c r="D201" s="45" t="s">
        <v>349</v>
      </c>
      <c r="E201" s="36" t="s">
        <v>309</v>
      </c>
      <c r="F201" s="36">
        <v>1991</v>
      </c>
      <c r="G201" s="36">
        <v>205524978</v>
      </c>
      <c r="H201" s="39" t="s">
        <v>916</v>
      </c>
      <c r="I201" s="36">
        <v>1991</v>
      </c>
      <c r="J201" s="36">
        <v>205526249</v>
      </c>
      <c r="K201" s="19">
        <v>1007</v>
      </c>
      <c r="L201" s="19" t="s">
        <v>71</v>
      </c>
      <c r="M201" s="58">
        <v>201</v>
      </c>
      <c r="N201" s="123" t="s">
        <v>458</v>
      </c>
      <c r="O201" s="43">
        <v>70</v>
      </c>
      <c r="P201" s="66">
        <v>577576000</v>
      </c>
      <c r="Q201" s="66">
        <f t="shared" si="11"/>
        <v>618006000</v>
      </c>
      <c r="R201" s="44">
        <v>44218</v>
      </c>
    </row>
    <row r="202" spans="1:18" ht="30.75" customHeight="1" x14ac:dyDescent="0.3">
      <c r="A202" s="9">
        <v>201</v>
      </c>
      <c r="B202" s="105" t="str">
        <f t="shared" si="10"/>
        <v>510E4</v>
      </c>
      <c r="C202" s="27" t="s">
        <v>682</v>
      </c>
      <c r="D202" s="36" t="s">
        <v>350</v>
      </c>
      <c r="E202" s="36" t="s">
        <v>350</v>
      </c>
      <c r="F202" s="36">
        <v>1995</v>
      </c>
      <c r="G202" s="36">
        <v>201724210</v>
      </c>
      <c r="H202" s="39" t="s">
        <v>917</v>
      </c>
      <c r="I202" s="36">
        <v>1997</v>
      </c>
      <c r="J202" s="36">
        <v>201724368</v>
      </c>
      <c r="K202" s="19">
        <v>510</v>
      </c>
      <c r="L202" s="19" t="s">
        <v>71</v>
      </c>
      <c r="M202" s="58">
        <v>202</v>
      </c>
      <c r="N202" s="123" t="s">
        <v>458</v>
      </c>
      <c r="O202" s="43">
        <v>69.900000000000006</v>
      </c>
      <c r="P202" s="66">
        <v>645710000</v>
      </c>
      <c r="Q202" s="66">
        <f t="shared" si="11"/>
        <v>690910000</v>
      </c>
      <c r="R202" s="44">
        <v>44218</v>
      </c>
    </row>
    <row r="203" spans="1:18" ht="30.75" customHeight="1" x14ac:dyDescent="0.3">
      <c r="A203" s="9">
        <v>202</v>
      </c>
      <c r="B203" s="105" t="str">
        <f t="shared" si="10"/>
        <v>1211E3</v>
      </c>
      <c r="C203" s="27" t="s">
        <v>683</v>
      </c>
      <c r="D203" s="36" t="s">
        <v>313</v>
      </c>
      <c r="E203" s="36" t="s">
        <v>313</v>
      </c>
      <c r="F203" s="37">
        <v>1999</v>
      </c>
      <c r="G203" s="37">
        <v>201795827</v>
      </c>
      <c r="H203" s="39" t="s">
        <v>918</v>
      </c>
      <c r="I203" s="99">
        <v>1996</v>
      </c>
      <c r="J203" s="99">
        <v>201710152</v>
      </c>
      <c r="K203" s="19">
        <v>1211</v>
      </c>
      <c r="L203" s="19" t="s">
        <v>73</v>
      </c>
      <c r="M203" s="58">
        <v>203</v>
      </c>
      <c r="N203" s="123" t="s">
        <v>458</v>
      </c>
      <c r="O203" s="43">
        <v>69.900000000000006</v>
      </c>
      <c r="P203" s="66">
        <v>539137000</v>
      </c>
      <c r="Q203" s="66">
        <f t="shared" si="11"/>
        <v>576877000</v>
      </c>
      <c r="R203" s="44">
        <v>44218</v>
      </c>
    </row>
    <row r="204" spans="1:18" ht="30.75" customHeight="1" x14ac:dyDescent="0.3">
      <c r="A204" s="9">
        <v>203</v>
      </c>
      <c r="B204" s="105" t="str">
        <f t="shared" si="10"/>
        <v>803E3</v>
      </c>
      <c r="C204" s="27" t="s">
        <v>684</v>
      </c>
      <c r="D204" s="39" t="s">
        <v>351</v>
      </c>
      <c r="E204" s="36" t="s">
        <v>467</v>
      </c>
      <c r="F204" s="37">
        <v>1997</v>
      </c>
      <c r="G204" s="37">
        <v>201764353</v>
      </c>
      <c r="H204" s="25" t="s">
        <v>67</v>
      </c>
      <c r="I204" s="40"/>
      <c r="J204" s="40"/>
      <c r="K204" s="19">
        <v>803</v>
      </c>
      <c r="L204" s="19" t="s">
        <v>73</v>
      </c>
      <c r="M204" s="58">
        <v>204</v>
      </c>
      <c r="N204" s="123" t="s">
        <v>458</v>
      </c>
      <c r="O204" s="43">
        <v>63.25</v>
      </c>
      <c r="P204" s="66">
        <v>550244000</v>
      </c>
      <c r="Q204" s="66">
        <f t="shared" si="11"/>
        <v>588761000</v>
      </c>
      <c r="R204" s="44">
        <v>44218</v>
      </c>
    </row>
    <row r="205" spans="1:18" ht="30.75" customHeight="1" x14ac:dyDescent="0.3">
      <c r="A205" s="9">
        <v>204</v>
      </c>
      <c r="B205" s="105" t="str">
        <f t="shared" si="10"/>
        <v>306E3</v>
      </c>
      <c r="C205" s="27" t="s">
        <v>685</v>
      </c>
      <c r="D205" s="36" t="s">
        <v>311</v>
      </c>
      <c r="E205" s="36" t="s">
        <v>311</v>
      </c>
      <c r="F205" s="36">
        <v>1990</v>
      </c>
      <c r="G205" s="36">
        <v>201649115</v>
      </c>
      <c r="H205" s="39" t="s">
        <v>67</v>
      </c>
      <c r="I205" s="40"/>
      <c r="J205" s="40"/>
      <c r="K205" s="19">
        <v>306</v>
      </c>
      <c r="L205" s="19" t="s">
        <v>73</v>
      </c>
      <c r="M205" s="58">
        <v>205</v>
      </c>
      <c r="N205" s="123" t="s">
        <v>458</v>
      </c>
      <c r="O205" s="43">
        <v>69.760000000000005</v>
      </c>
      <c r="P205" s="66">
        <v>669443000</v>
      </c>
      <c r="Q205" s="66">
        <f t="shared" si="11"/>
        <v>716304000</v>
      </c>
      <c r="R205" s="44">
        <v>44218</v>
      </c>
    </row>
    <row r="206" spans="1:18" ht="30.75" customHeight="1" x14ac:dyDescent="0.3">
      <c r="A206" s="9">
        <v>205</v>
      </c>
      <c r="B206" s="105" t="str">
        <f t="shared" si="10"/>
        <v>1214E3</v>
      </c>
      <c r="C206" s="27" t="s">
        <v>686</v>
      </c>
      <c r="D206" s="3" t="s">
        <v>333</v>
      </c>
      <c r="E206" s="3" t="s">
        <v>333</v>
      </c>
      <c r="F206" s="3">
        <v>1963</v>
      </c>
      <c r="G206" s="3">
        <v>201657110</v>
      </c>
      <c r="H206" s="39" t="s">
        <v>919</v>
      </c>
      <c r="I206" s="3">
        <v>1969</v>
      </c>
      <c r="J206" s="3">
        <v>201503659</v>
      </c>
      <c r="K206" s="19">
        <v>1214</v>
      </c>
      <c r="L206" s="19" t="s">
        <v>73</v>
      </c>
      <c r="M206" s="58">
        <v>206</v>
      </c>
      <c r="N206" s="123" t="s">
        <v>458</v>
      </c>
      <c r="O206" s="43">
        <v>70</v>
      </c>
      <c r="P206" s="66">
        <v>539908000</v>
      </c>
      <c r="Q206" s="66">
        <f t="shared" si="11"/>
        <v>577702000</v>
      </c>
      <c r="R206" s="44">
        <v>44218</v>
      </c>
    </row>
    <row r="207" spans="1:18" ht="30.75" customHeight="1" x14ac:dyDescent="0.3">
      <c r="A207" s="9">
        <v>206</v>
      </c>
      <c r="B207" s="105" t="str">
        <f t="shared" si="10"/>
        <v>209E3</v>
      </c>
      <c r="C207" s="27" t="s">
        <v>687</v>
      </c>
      <c r="D207" s="3" t="s">
        <v>326</v>
      </c>
      <c r="E207" s="3" t="s">
        <v>326</v>
      </c>
      <c r="F207" s="3">
        <v>1995</v>
      </c>
      <c r="G207" s="3">
        <v>201709806</v>
      </c>
      <c r="H207" s="39" t="s">
        <v>67</v>
      </c>
      <c r="I207" s="34"/>
      <c r="J207" s="35"/>
      <c r="K207" s="19">
        <v>209</v>
      </c>
      <c r="L207" s="19" t="s">
        <v>73</v>
      </c>
      <c r="M207" s="58">
        <v>207</v>
      </c>
      <c r="N207" s="123" t="s">
        <v>458</v>
      </c>
      <c r="O207" s="43">
        <v>69.760000000000005</v>
      </c>
      <c r="P207" s="66">
        <v>681956000</v>
      </c>
      <c r="Q207" s="66">
        <f t="shared" si="11"/>
        <v>729693000</v>
      </c>
      <c r="R207" s="44">
        <v>44218</v>
      </c>
    </row>
    <row r="208" spans="1:18" ht="30.75" customHeight="1" x14ac:dyDescent="0.3">
      <c r="A208" s="9">
        <v>207</v>
      </c>
      <c r="B208" s="105" t="str">
        <f t="shared" si="10"/>
        <v>504E4</v>
      </c>
      <c r="C208" s="27" t="s">
        <v>688</v>
      </c>
      <c r="D208" s="45" t="s">
        <v>352</v>
      </c>
      <c r="E208" s="36" t="s">
        <v>330</v>
      </c>
      <c r="F208" s="36">
        <v>1991</v>
      </c>
      <c r="G208" s="38">
        <v>201828829</v>
      </c>
      <c r="H208" s="39" t="s">
        <v>67</v>
      </c>
      <c r="I208" s="34"/>
      <c r="J208" s="34"/>
      <c r="K208" s="19">
        <v>504</v>
      </c>
      <c r="L208" s="19" t="s">
        <v>71</v>
      </c>
      <c r="M208" s="58">
        <v>208</v>
      </c>
      <c r="N208" s="123" t="s">
        <v>458</v>
      </c>
      <c r="O208" s="43">
        <v>69.739999999999995</v>
      </c>
      <c r="P208" s="66">
        <v>644232000</v>
      </c>
      <c r="Q208" s="66">
        <f t="shared" si="11"/>
        <v>689328000</v>
      </c>
      <c r="R208" s="44">
        <v>44218</v>
      </c>
    </row>
    <row r="209" spans="1:18" s="23" customFormat="1" ht="30.75" customHeight="1" x14ac:dyDescent="0.3">
      <c r="A209" s="9">
        <v>208</v>
      </c>
      <c r="B209" s="105" t="str">
        <f t="shared" si="10"/>
        <v>304E3</v>
      </c>
      <c r="C209" s="27" t="s">
        <v>689</v>
      </c>
      <c r="D209" s="3" t="s">
        <v>353</v>
      </c>
      <c r="E209" s="3" t="s">
        <v>367</v>
      </c>
      <c r="F209" s="3">
        <v>1992</v>
      </c>
      <c r="G209" s="3">
        <v>201629522</v>
      </c>
      <c r="H209" s="39" t="s">
        <v>67</v>
      </c>
      <c r="I209" s="34"/>
      <c r="J209" s="34"/>
      <c r="K209" s="19">
        <v>304</v>
      </c>
      <c r="L209" s="19" t="s">
        <v>73</v>
      </c>
      <c r="M209" s="58">
        <v>209</v>
      </c>
      <c r="N209" s="123" t="s">
        <v>458</v>
      </c>
      <c r="O209" s="46">
        <v>69.739999999999995</v>
      </c>
      <c r="P209" s="66">
        <v>669251000</v>
      </c>
      <c r="Q209" s="66">
        <f t="shared" si="11"/>
        <v>716099000</v>
      </c>
      <c r="R209" s="44">
        <v>44218</v>
      </c>
    </row>
    <row r="210" spans="1:18" ht="30.75" customHeight="1" x14ac:dyDescent="0.3">
      <c r="A210" s="9">
        <v>209</v>
      </c>
      <c r="B210" s="105" t="str">
        <f t="shared" si="10"/>
        <v>809E4</v>
      </c>
      <c r="C210" s="27" t="s">
        <v>690</v>
      </c>
      <c r="D210" s="34" t="s">
        <v>297</v>
      </c>
      <c r="E210" s="34" t="s">
        <v>297</v>
      </c>
      <c r="F210" s="34">
        <v>1997</v>
      </c>
      <c r="G210" s="34">
        <v>201739174</v>
      </c>
      <c r="H210" s="39" t="s">
        <v>67</v>
      </c>
      <c r="I210" s="34"/>
      <c r="J210" s="34"/>
      <c r="K210" s="19">
        <v>809</v>
      </c>
      <c r="L210" s="19" t="s">
        <v>71</v>
      </c>
      <c r="M210" s="58">
        <v>210</v>
      </c>
      <c r="N210" s="123" t="s">
        <v>458</v>
      </c>
      <c r="O210" s="43">
        <v>69.760000000000005</v>
      </c>
      <c r="P210" s="66">
        <v>606878000</v>
      </c>
      <c r="Q210" s="66">
        <f t="shared" si="11"/>
        <v>649359000</v>
      </c>
      <c r="R210" s="44">
        <v>44218</v>
      </c>
    </row>
    <row r="211" spans="1:18" ht="30.75" customHeight="1" x14ac:dyDescent="0.3">
      <c r="A211" s="9">
        <v>210</v>
      </c>
      <c r="B211" s="105" t="str">
        <f t="shared" si="10"/>
        <v>1010E3</v>
      </c>
      <c r="C211" s="27" t="s">
        <v>691</v>
      </c>
      <c r="D211" s="21" t="s">
        <v>322</v>
      </c>
      <c r="E211" s="21" t="s">
        <v>472</v>
      </c>
      <c r="F211" s="21">
        <v>1984</v>
      </c>
      <c r="G211" s="21">
        <v>201857803</v>
      </c>
      <c r="H211" s="39" t="s">
        <v>67</v>
      </c>
      <c r="I211" s="34"/>
      <c r="J211" s="34"/>
      <c r="K211" s="19">
        <v>1010</v>
      </c>
      <c r="L211" s="19" t="s">
        <v>73</v>
      </c>
      <c r="M211" s="58">
        <v>211</v>
      </c>
      <c r="N211" s="123" t="s">
        <v>458</v>
      </c>
      <c r="O211" s="43">
        <v>69.900000000000006</v>
      </c>
      <c r="P211" s="66">
        <v>570482000</v>
      </c>
      <c r="Q211" s="66">
        <f t="shared" si="11"/>
        <v>610416000</v>
      </c>
      <c r="R211" s="44">
        <v>44218</v>
      </c>
    </row>
    <row r="212" spans="1:18" ht="30.75" customHeight="1" x14ac:dyDescent="0.3">
      <c r="A212" s="9">
        <v>211</v>
      </c>
      <c r="B212" s="105" t="str">
        <f t="shared" si="10"/>
        <v>906E4</v>
      </c>
      <c r="C212" s="27" t="s">
        <v>692</v>
      </c>
      <c r="D212" s="45" t="s">
        <v>354</v>
      </c>
      <c r="E212" s="34" t="s">
        <v>296</v>
      </c>
      <c r="F212" s="34">
        <v>1994</v>
      </c>
      <c r="G212" s="34">
        <v>187447019</v>
      </c>
      <c r="H212" s="86" t="s">
        <v>920</v>
      </c>
      <c r="I212" s="34">
        <v>1996</v>
      </c>
      <c r="J212" s="34">
        <v>187612743</v>
      </c>
      <c r="K212" s="19">
        <v>906</v>
      </c>
      <c r="L212" s="19" t="s">
        <v>71</v>
      </c>
      <c r="M212" s="58">
        <v>212</v>
      </c>
      <c r="N212" s="123" t="s">
        <v>458</v>
      </c>
      <c r="O212" s="43">
        <v>69.760000000000005</v>
      </c>
      <c r="P212" s="66">
        <v>588109000</v>
      </c>
      <c r="Q212" s="66">
        <f t="shared" si="11"/>
        <v>629277000</v>
      </c>
      <c r="R212" s="44">
        <v>44218</v>
      </c>
    </row>
    <row r="213" spans="1:18" ht="30.75" customHeight="1" x14ac:dyDescent="0.3">
      <c r="A213" s="9">
        <v>212</v>
      </c>
      <c r="B213" s="105" t="str">
        <f t="shared" si="10"/>
        <v>414E4</v>
      </c>
      <c r="C213" s="27" t="s">
        <v>693</v>
      </c>
      <c r="D213" s="3" t="s">
        <v>321</v>
      </c>
      <c r="E213" s="3" t="s">
        <v>321</v>
      </c>
      <c r="F213" s="34">
        <v>1985</v>
      </c>
      <c r="G213" s="37">
        <v>201523001</v>
      </c>
      <c r="H213" s="39" t="s">
        <v>921</v>
      </c>
      <c r="I213" s="34">
        <v>1992</v>
      </c>
      <c r="J213" s="34">
        <v>201652614</v>
      </c>
      <c r="K213" s="19">
        <v>414</v>
      </c>
      <c r="L213" s="19" t="s">
        <v>71</v>
      </c>
      <c r="M213" s="58">
        <v>213</v>
      </c>
      <c r="N213" s="123" t="s">
        <v>458</v>
      </c>
      <c r="O213" s="43">
        <v>70</v>
      </c>
      <c r="P213" s="66">
        <v>659190000</v>
      </c>
      <c r="Q213" s="66">
        <f t="shared" si="11"/>
        <v>705333000</v>
      </c>
      <c r="R213" s="44">
        <v>44218</v>
      </c>
    </row>
    <row r="214" spans="1:18" ht="30.75" customHeight="1" x14ac:dyDescent="0.3">
      <c r="A214" s="9">
        <v>213</v>
      </c>
      <c r="B214" s="105" t="str">
        <f t="shared" si="10"/>
        <v>209E4</v>
      </c>
      <c r="C214" s="27" t="s">
        <v>694</v>
      </c>
      <c r="D214" s="3" t="s">
        <v>316</v>
      </c>
      <c r="E214" s="3" t="s">
        <v>316</v>
      </c>
      <c r="F214" s="3">
        <v>1995</v>
      </c>
      <c r="G214" s="3">
        <v>201702142</v>
      </c>
      <c r="H214" s="39" t="s">
        <v>67</v>
      </c>
      <c r="I214" s="34"/>
      <c r="J214" s="34"/>
      <c r="K214" s="19">
        <v>209</v>
      </c>
      <c r="L214" s="19" t="s">
        <v>71</v>
      </c>
      <c r="M214" s="58">
        <v>214</v>
      </c>
      <c r="N214" s="123" t="s">
        <v>458</v>
      </c>
      <c r="O214" s="43">
        <v>69.760000000000005</v>
      </c>
      <c r="P214" s="66">
        <v>681956000</v>
      </c>
      <c r="Q214" s="66">
        <f t="shared" si="11"/>
        <v>729693000</v>
      </c>
      <c r="R214" s="44">
        <v>44218</v>
      </c>
    </row>
    <row r="215" spans="1:18" ht="30.75" customHeight="1" x14ac:dyDescent="0.3">
      <c r="A215" s="9">
        <v>214</v>
      </c>
      <c r="B215" s="105" t="str">
        <f t="shared" si="10"/>
        <v>403E4</v>
      </c>
      <c r="C215" s="27" t="s">
        <v>695</v>
      </c>
      <c r="D215" s="3" t="s">
        <v>327</v>
      </c>
      <c r="E215" s="3" t="s">
        <v>327</v>
      </c>
      <c r="F215" s="34">
        <v>1977</v>
      </c>
      <c r="G215" s="34">
        <v>201758780</v>
      </c>
      <c r="H215" s="39" t="s">
        <v>922</v>
      </c>
      <c r="I215" s="34">
        <v>1976</v>
      </c>
      <c r="J215" s="34">
        <v>201546795</v>
      </c>
      <c r="K215" s="19">
        <v>403</v>
      </c>
      <c r="L215" s="19" t="s">
        <v>71</v>
      </c>
      <c r="M215" s="58">
        <v>215</v>
      </c>
      <c r="N215" s="123" t="s">
        <v>458</v>
      </c>
      <c r="O215" s="43">
        <v>63.25</v>
      </c>
      <c r="P215" s="66">
        <v>595625000</v>
      </c>
      <c r="Q215" s="66">
        <f t="shared" si="11"/>
        <v>637319000</v>
      </c>
      <c r="R215" s="44">
        <v>44218</v>
      </c>
    </row>
    <row r="216" spans="1:18" ht="30.75" customHeight="1" x14ac:dyDescent="0.3">
      <c r="A216" s="9">
        <v>215</v>
      </c>
      <c r="B216" s="105" t="str">
        <f t="shared" si="10"/>
        <v>811E4</v>
      </c>
      <c r="C216" s="27" t="s">
        <v>696</v>
      </c>
      <c r="D216" s="34" t="s">
        <v>372</v>
      </c>
      <c r="E216" s="34" t="s">
        <v>373</v>
      </c>
      <c r="F216" s="34">
        <v>1985</v>
      </c>
      <c r="G216" s="34">
        <v>201500171</v>
      </c>
      <c r="H216" s="39" t="s">
        <v>923</v>
      </c>
      <c r="I216" s="34">
        <v>1984</v>
      </c>
      <c r="J216" s="34">
        <v>201705424</v>
      </c>
      <c r="K216" s="19">
        <v>811</v>
      </c>
      <c r="L216" s="19" t="s">
        <v>71</v>
      </c>
      <c r="M216" s="58">
        <v>216</v>
      </c>
      <c r="N216" s="123" t="s">
        <v>458</v>
      </c>
      <c r="O216" s="43"/>
      <c r="P216" s="66">
        <v>608096000</v>
      </c>
      <c r="Q216" s="66">
        <f t="shared" si="11"/>
        <v>650663000</v>
      </c>
      <c r="R216" s="44">
        <v>44218</v>
      </c>
    </row>
    <row r="217" spans="1:18" ht="30.75" customHeight="1" x14ac:dyDescent="0.3">
      <c r="A217" s="9">
        <v>216</v>
      </c>
      <c r="B217" s="105" t="str">
        <f t="shared" si="10"/>
        <v>904E4</v>
      </c>
      <c r="C217" s="27" t="s">
        <v>697</v>
      </c>
      <c r="D217" s="28" t="s">
        <v>356</v>
      </c>
      <c r="E217" s="36" t="s">
        <v>447</v>
      </c>
      <c r="F217" s="37">
        <v>1980</v>
      </c>
      <c r="G217" s="37">
        <v>201450704</v>
      </c>
      <c r="H217" s="39" t="s">
        <v>924</v>
      </c>
      <c r="I217" s="40">
        <v>1980</v>
      </c>
      <c r="J217" s="40">
        <v>201437806</v>
      </c>
      <c r="K217" s="19">
        <v>904</v>
      </c>
      <c r="L217" s="19" t="s">
        <v>71</v>
      </c>
      <c r="M217" s="58">
        <v>217</v>
      </c>
      <c r="N217" s="123" t="s">
        <v>458</v>
      </c>
      <c r="O217" s="43">
        <v>69.739999999999995</v>
      </c>
      <c r="P217" s="66">
        <v>587940000</v>
      </c>
      <c r="Q217" s="66">
        <f t="shared" si="11"/>
        <v>629096000</v>
      </c>
      <c r="R217" s="44">
        <v>44218</v>
      </c>
    </row>
    <row r="218" spans="1:18" ht="30.75" customHeight="1" x14ac:dyDescent="0.3">
      <c r="A218" s="9">
        <v>217</v>
      </c>
      <c r="B218" s="105" t="str">
        <f t="shared" si="10"/>
        <v>1104E4</v>
      </c>
      <c r="C218" s="27" t="s">
        <v>698</v>
      </c>
      <c r="D218" s="28" t="s">
        <v>357</v>
      </c>
      <c r="E218" s="34" t="s">
        <v>320</v>
      </c>
      <c r="F218" s="34">
        <v>1991</v>
      </c>
      <c r="G218" s="34">
        <v>212315615</v>
      </c>
      <c r="H218" s="39" t="s">
        <v>67</v>
      </c>
      <c r="I218" s="34"/>
      <c r="J218" s="34"/>
      <c r="K218" s="19">
        <v>1104</v>
      </c>
      <c r="L218" s="19" t="s">
        <v>71</v>
      </c>
      <c r="M218" s="58">
        <v>218</v>
      </c>
      <c r="N218" s="123" t="s">
        <v>458</v>
      </c>
      <c r="O218" s="43">
        <v>69.739999999999995</v>
      </c>
      <c r="P218" s="66">
        <v>556667000</v>
      </c>
      <c r="Q218" s="66">
        <f t="shared" si="11"/>
        <v>595634000</v>
      </c>
      <c r="R218" s="44">
        <v>44218</v>
      </c>
    </row>
    <row r="219" spans="1:18" ht="30.75" customHeight="1" x14ac:dyDescent="0.3">
      <c r="A219" s="9">
        <v>218</v>
      </c>
      <c r="B219" s="105" t="str">
        <f t="shared" si="10"/>
        <v>704E4</v>
      </c>
      <c r="C219" s="27" t="s">
        <v>699</v>
      </c>
      <c r="D219" s="34" t="s">
        <v>355</v>
      </c>
      <c r="E219" s="34" t="s">
        <v>452</v>
      </c>
      <c r="F219" s="34">
        <v>1959</v>
      </c>
      <c r="G219" s="34">
        <v>200059844</v>
      </c>
      <c r="H219" s="39" t="s">
        <v>925</v>
      </c>
      <c r="I219" s="34">
        <v>1957</v>
      </c>
      <c r="J219" s="34">
        <v>201338695</v>
      </c>
      <c r="K219" s="19">
        <v>704</v>
      </c>
      <c r="L219" s="19" t="s">
        <v>71</v>
      </c>
      <c r="M219" s="58">
        <v>219</v>
      </c>
      <c r="N219" s="123" t="s">
        <v>458</v>
      </c>
      <c r="O219" s="43">
        <v>69.739999999999995</v>
      </c>
      <c r="P219" s="66">
        <v>625468000</v>
      </c>
      <c r="Q219" s="66">
        <f t="shared" si="11"/>
        <v>669251000</v>
      </c>
      <c r="R219" s="44">
        <v>44218</v>
      </c>
    </row>
    <row r="220" spans="1:18" ht="30.75" customHeight="1" x14ac:dyDescent="0.3">
      <c r="A220" s="9">
        <v>219</v>
      </c>
      <c r="B220" s="105" t="str">
        <f t="shared" si="10"/>
        <v>509E3</v>
      </c>
      <c r="C220" s="27" t="s">
        <v>700</v>
      </c>
      <c r="D220" s="3" t="s">
        <v>323</v>
      </c>
      <c r="E220" s="3" t="s">
        <v>443</v>
      </c>
      <c r="F220" s="3">
        <v>1996</v>
      </c>
      <c r="G220" s="3">
        <v>201719739</v>
      </c>
      <c r="H220" s="39" t="s">
        <v>67</v>
      </c>
      <c r="I220" s="34"/>
      <c r="J220" s="34"/>
      <c r="K220" s="19">
        <v>509</v>
      </c>
      <c r="L220" s="19" t="s">
        <v>73</v>
      </c>
      <c r="M220" s="58">
        <v>220</v>
      </c>
      <c r="N220" s="123" t="s">
        <v>458</v>
      </c>
      <c r="O220" s="46">
        <v>69.760000000000005</v>
      </c>
      <c r="P220" s="66">
        <v>644417000</v>
      </c>
      <c r="Q220" s="66">
        <f t="shared" si="11"/>
        <v>689526000</v>
      </c>
      <c r="R220" s="44">
        <v>44218</v>
      </c>
    </row>
    <row r="221" spans="1:18" ht="30.75" customHeight="1" x14ac:dyDescent="0.3">
      <c r="A221" s="9">
        <v>220</v>
      </c>
      <c r="B221" s="105" t="str">
        <f t="shared" si="10"/>
        <v>907E3</v>
      </c>
      <c r="C221" s="27" t="s">
        <v>701</v>
      </c>
      <c r="D221" s="45" t="s">
        <v>358</v>
      </c>
      <c r="E221" s="36" t="s">
        <v>314</v>
      </c>
      <c r="F221" s="37">
        <v>1990</v>
      </c>
      <c r="G221" s="37">
        <v>183828411</v>
      </c>
      <c r="H221" s="39" t="s">
        <v>926</v>
      </c>
      <c r="I221" s="40">
        <v>1986</v>
      </c>
      <c r="J221" s="40">
        <v>183519217</v>
      </c>
      <c r="K221" s="19">
        <v>907</v>
      </c>
      <c r="L221" s="19" t="s">
        <v>73</v>
      </c>
      <c r="M221" s="58">
        <v>221</v>
      </c>
      <c r="N221" s="123" t="s">
        <v>458</v>
      </c>
      <c r="O221" s="43">
        <v>70</v>
      </c>
      <c r="P221" s="66">
        <v>590132000</v>
      </c>
      <c r="Q221" s="66">
        <f t="shared" si="11"/>
        <v>631441000</v>
      </c>
      <c r="R221" s="44">
        <v>44218</v>
      </c>
    </row>
    <row r="222" spans="1:18" ht="30.75" customHeight="1" x14ac:dyDescent="0.3">
      <c r="A222" s="9">
        <v>221</v>
      </c>
      <c r="B222" s="105" t="str">
        <f t="shared" si="10"/>
        <v>1207E4</v>
      </c>
      <c r="C222" s="27" t="s">
        <v>702</v>
      </c>
      <c r="D222" s="28" t="s">
        <v>361</v>
      </c>
      <c r="E222" s="34" t="s">
        <v>305</v>
      </c>
      <c r="F222" s="34">
        <v>1990</v>
      </c>
      <c r="G222" s="34">
        <v>205540426</v>
      </c>
      <c r="H222" s="39" t="s">
        <v>927</v>
      </c>
      <c r="I222" s="34">
        <v>1991</v>
      </c>
      <c r="J222" s="34">
        <v>225422946</v>
      </c>
      <c r="K222" s="19">
        <v>1207</v>
      </c>
      <c r="L222" s="19" t="s">
        <v>71</v>
      </c>
      <c r="M222" s="58">
        <v>222</v>
      </c>
      <c r="N222" s="123" t="s">
        <v>458</v>
      </c>
      <c r="O222" s="43">
        <v>70</v>
      </c>
      <c r="P222" s="66">
        <v>539908000</v>
      </c>
      <c r="Q222" s="66">
        <f t="shared" si="11"/>
        <v>577702000</v>
      </c>
      <c r="R222" s="44">
        <v>44218</v>
      </c>
    </row>
    <row r="223" spans="1:18" ht="30.75" customHeight="1" x14ac:dyDescent="0.3">
      <c r="A223" s="9">
        <v>222</v>
      </c>
      <c r="B223" s="105" t="str">
        <f t="shared" si="10"/>
        <v>505E4</v>
      </c>
      <c r="C223" s="27" t="s">
        <v>703</v>
      </c>
      <c r="D223" s="34" t="s">
        <v>319</v>
      </c>
      <c r="E223" s="34" t="s">
        <v>319</v>
      </c>
      <c r="F223" s="34">
        <v>1984</v>
      </c>
      <c r="G223" s="34">
        <v>201465529</v>
      </c>
      <c r="H223" s="39" t="s">
        <v>67</v>
      </c>
      <c r="I223" s="34"/>
      <c r="J223" s="34"/>
      <c r="K223" s="19">
        <v>505</v>
      </c>
      <c r="L223" s="19" t="s">
        <v>71</v>
      </c>
      <c r="M223" s="58">
        <v>223</v>
      </c>
      <c r="N223" s="123" t="s">
        <v>458</v>
      </c>
      <c r="O223" s="43">
        <v>69.760000000000005</v>
      </c>
      <c r="P223" s="66">
        <v>644417000</v>
      </c>
      <c r="Q223" s="66">
        <f t="shared" si="11"/>
        <v>689526000</v>
      </c>
      <c r="R223" s="44">
        <v>44218</v>
      </c>
    </row>
    <row r="224" spans="1:18" ht="30.75" customHeight="1" x14ac:dyDescent="0.3">
      <c r="A224" s="9">
        <v>223</v>
      </c>
      <c r="B224" s="105" t="str">
        <f t="shared" si="10"/>
        <v>912E4</v>
      </c>
      <c r="C224" s="27" t="s">
        <v>704</v>
      </c>
      <c r="D224" s="45" t="s">
        <v>362</v>
      </c>
      <c r="E224" s="34" t="s">
        <v>328</v>
      </c>
      <c r="F224" s="34">
        <v>1995</v>
      </c>
      <c r="G224" s="34">
        <v>191873015</v>
      </c>
      <c r="H224" s="39" t="s">
        <v>67</v>
      </c>
      <c r="I224" s="34"/>
      <c r="J224" s="34"/>
      <c r="K224" s="19">
        <v>912</v>
      </c>
      <c r="L224" s="19" t="s">
        <v>71</v>
      </c>
      <c r="M224" s="58">
        <v>224</v>
      </c>
      <c r="N224" s="123" t="s">
        <v>458</v>
      </c>
      <c r="O224" s="43">
        <v>69.760000000000005</v>
      </c>
      <c r="P224" s="66">
        <v>588109000</v>
      </c>
      <c r="Q224" s="66">
        <f t="shared" si="11"/>
        <v>629277000</v>
      </c>
      <c r="R224" s="44">
        <v>44218</v>
      </c>
    </row>
    <row r="225" spans="1:18" ht="30.75" customHeight="1" x14ac:dyDescent="0.3">
      <c r="A225" s="9">
        <v>224</v>
      </c>
      <c r="B225" s="105" t="str">
        <f t="shared" si="10"/>
        <v>412E3</v>
      </c>
      <c r="C225" s="27" t="s">
        <v>705</v>
      </c>
      <c r="D225" s="36" t="s">
        <v>329</v>
      </c>
      <c r="E225" s="36" t="s">
        <v>329</v>
      </c>
      <c r="F225" s="36">
        <v>1992</v>
      </c>
      <c r="G225" s="36">
        <v>201618873</v>
      </c>
      <c r="H225" s="39" t="s">
        <v>67</v>
      </c>
      <c r="I225" s="34"/>
      <c r="J225" s="34"/>
      <c r="K225" s="19">
        <v>412</v>
      </c>
      <c r="L225" s="19" t="s">
        <v>73</v>
      </c>
      <c r="M225" s="58">
        <v>225</v>
      </c>
      <c r="N225" s="123" t="s">
        <v>458</v>
      </c>
      <c r="O225" s="43">
        <v>69.760000000000005</v>
      </c>
      <c r="P225" s="66">
        <v>656930000</v>
      </c>
      <c r="Q225" s="66">
        <f t="shared" si="11"/>
        <v>702915000</v>
      </c>
      <c r="R225" s="44">
        <v>44218</v>
      </c>
    </row>
    <row r="226" spans="1:18" ht="30.75" customHeight="1" x14ac:dyDescent="0.3">
      <c r="A226" s="9">
        <v>225</v>
      </c>
      <c r="B226" s="105" t="str">
        <f t="shared" si="10"/>
        <v>810E4</v>
      </c>
      <c r="C226" s="27" t="s">
        <v>706</v>
      </c>
      <c r="D226" s="36" t="s">
        <v>312</v>
      </c>
      <c r="E226" s="36" t="s">
        <v>312</v>
      </c>
      <c r="F226" s="37">
        <v>1979</v>
      </c>
      <c r="G226" s="37">
        <v>201831047</v>
      </c>
      <c r="H226" s="39" t="s">
        <v>928</v>
      </c>
      <c r="I226" s="40">
        <v>1978</v>
      </c>
      <c r="J226" s="40">
        <v>201271490</v>
      </c>
      <c r="K226" s="19">
        <v>810</v>
      </c>
      <c r="L226" s="19" t="s">
        <v>71</v>
      </c>
      <c r="M226" s="58">
        <v>226</v>
      </c>
      <c r="N226" s="123" t="s">
        <v>458</v>
      </c>
      <c r="O226" s="43">
        <v>69.900000000000006</v>
      </c>
      <c r="P226" s="66">
        <v>608096000</v>
      </c>
      <c r="Q226" s="66">
        <f t="shared" si="11"/>
        <v>650663000</v>
      </c>
      <c r="R226" s="44">
        <v>44218</v>
      </c>
    </row>
    <row r="227" spans="1:18" ht="30.75" customHeight="1" x14ac:dyDescent="0.3">
      <c r="A227" s="9">
        <v>226</v>
      </c>
      <c r="B227" s="105" t="str">
        <f t="shared" si="10"/>
        <v>909E3</v>
      </c>
      <c r="C227" s="27" t="s">
        <v>707</v>
      </c>
      <c r="D227" s="45" t="s">
        <v>363</v>
      </c>
      <c r="E227" s="36" t="s">
        <v>307</v>
      </c>
      <c r="F227" s="36">
        <v>1991</v>
      </c>
      <c r="G227" s="36">
        <v>186918485</v>
      </c>
      <c r="H227" s="39" t="s">
        <v>929</v>
      </c>
      <c r="I227" s="36">
        <v>1990</v>
      </c>
      <c r="J227" s="36">
        <v>187046830</v>
      </c>
      <c r="K227" s="19">
        <v>909</v>
      </c>
      <c r="L227" s="19" t="s">
        <v>73</v>
      </c>
      <c r="M227" s="58">
        <v>227</v>
      </c>
      <c r="N227" s="123" t="s">
        <v>458</v>
      </c>
      <c r="O227" s="43">
        <v>69.760000000000005</v>
      </c>
      <c r="P227" s="66">
        <v>588109000</v>
      </c>
      <c r="Q227" s="66">
        <f t="shared" si="11"/>
        <v>629277000</v>
      </c>
      <c r="R227" s="44">
        <v>44218</v>
      </c>
    </row>
    <row r="228" spans="1:18" ht="30.75" customHeight="1" x14ac:dyDescent="0.3">
      <c r="A228" s="9">
        <v>227</v>
      </c>
      <c r="B228" s="105" t="str">
        <f t="shared" si="10"/>
        <v>405E3</v>
      </c>
      <c r="C228" s="27" t="s">
        <v>708</v>
      </c>
      <c r="D228" s="34" t="s">
        <v>318</v>
      </c>
      <c r="E228" s="34" t="s">
        <v>318</v>
      </c>
      <c r="F228" s="34">
        <v>2000</v>
      </c>
      <c r="G228" s="34">
        <v>201807805</v>
      </c>
      <c r="H228" s="39" t="s">
        <v>67</v>
      </c>
      <c r="I228" s="34"/>
      <c r="J228" s="34"/>
      <c r="K228" s="19">
        <v>405</v>
      </c>
      <c r="L228" s="19" t="s">
        <v>73</v>
      </c>
      <c r="M228" s="58">
        <v>228</v>
      </c>
      <c r="N228" s="123" t="s">
        <v>458</v>
      </c>
      <c r="O228" s="43">
        <v>69.760000000000005</v>
      </c>
      <c r="P228" s="66">
        <v>656930000</v>
      </c>
      <c r="Q228" s="66">
        <f t="shared" si="11"/>
        <v>702915000</v>
      </c>
      <c r="R228" s="44">
        <v>44218</v>
      </c>
    </row>
    <row r="229" spans="1:18" ht="30.75" customHeight="1" x14ac:dyDescent="0.3">
      <c r="A229" s="9">
        <v>228</v>
      </c>
      <c r="B229" s="105" t="str">
        <f t="shared" si="10"/>
        <v>306E4</v>
      </c>
      <c r="C229" s="27" t="s">
        <v>709</v>
      </c>
      <c r="D229" s="28" t="s">
        <v>364</v>
      </c>
      <c r="E229" s="36" t="s">
        <v>310</v>
      </c>
      <c r="F229" s="36">
        <v>1996</v>
      </c>
      <c r="G229" s="36">
        <v>205968937</v>
      </c>
      <c r="H229" s="39" t="s">
        <v>930</v>
      </c>
      <c r="I229" s="36">
        <v>1992</v>
      </c>
      <c r="J229" s="36">
        <v>201608771</v>
      </c>
      <c r="K229" s="19">
        <v>306</v>
      </c>
      <c r="L229" s="19" t="s">
        <v>71</v>
      </c>
      <c r="M229" s="58">
        <v>229</v>
      </c>
      <c r="N229" s="123" t="s">
        <v>458</v>
      </c>
      <c r="O229" s="43">
        <v>69.760000000000005</v>
      </c>
      <c r="P229" s="66">
        <v>669443000</v>
      </c>
      <c r="Q229" s="66">
        <f t="shared" si="11"/>
        <v>716304000</v>
      </c>
      <c r="R229" s="44">
        <v>44218</v>
      </c>
    </row>
    <row r="230" spans="1:18" ht="30.75" customHeight="1" x14ac:dyDescent="0.25">
      <c r="A230" s="9">
        <v>229</v>
      </c>
      <c r="B230" s="105" t="str">
        <f t="shared" si="10"/>
        <v>102E3</v>
      </c>
      <c r="C230" s="20" t="s">
        <v>710</v>
      </c>
      <c r="D230" s="29" t="s">
        <v>146</v>
      </c>
      <c r="E230" s="21" t="s">
        <v>146</v>
      </c>
      <c r="F230" s="21">
        <v>1977</v>
      </c>
      <c r="G230" s="21">
        <v>201265570</v>
      </c>
      <c r="H230" s="20" t="s">
        <v>931</v>
      </c>
      <c r="I230" s="21">
        <v>1969</v>
      </c>
      <c r="J230" s="21">
        <v>201006015</v>
      </c>
      <c r="K230" s="22">
        <v>102</v>
      </c>
      <c r="L230" s="19" t="s">
        <v>73</v>
      </c>
      <c r="M230" s="87">
        <v>230</v>
      </c>
      <c r="N230" s="123" t="s">
        <v>458</v>
      </c>
      <c r="O230" s="88">
        <v>70</v>
      </c>
      <c r="P230" s="66">
        <v>696858000</v>
      </c>
      <c r="Q230" s="67">
        <f t="shared" si="11"/>
        <v>745638000</v>
      </c>
      <c r="R230" s="63">
        <v>44149</v>
      </c>
    </row>
    <row r="231" spans="1:18" ht="30.75" customHeight="1" x14ac:dyDescent="0.3">
      <c r="A231" s="9">
        <v>230</v>
      </c>
      <c r="B231" s="105" t="str">
        <f t="shared" si="10"/>
        <v>1104E3</v>
      </c>
      <c r="C231" s="27" t="s">
        <v>711</v>
      </c>
      <c r="D231" s="34" t="s">
        <v>366</v>
      </c>
      <c r="E231" s="34" t="s">
        <v>366</v>
      </c>
      <c r="F231" s="34">
        <v>1994</v>
      </c>
      <c r="G231" s="34">
        <v>201675669</v>
      </c>
      <c r="H231" s="39" t="s">
        <v>67</v>
      </c>
      <c r="I231" s="34"/>
      <c r="J231" s="34"/>
      <c r="K231" s="19">
        <v>1104</v>
      </c>
      <c r="L231" s="19" t="s">
        <v>73</v>
      </c>
      <c r="M231" s="58">
        <v>231</v>
      </c>
      <c r="N231" s="123" t="s">
        <v>458</v>
      </c>
      <c r="O231" s="43">
        <v>69.739999999999995</v>
      </c>
      <c r="P231" s="66">
        <v>550412000</v>
      </c>
      <c r="Q231" s="68">
        <v>588941000</v>
      </c>
      <c r="R231" s="44">
        <v>44218</v>
      </c>
    </row>
    <row r="232" spans="1:18" ht="30.75" customHeight="1" x14ac:dyDescent="0.25">
      <c r="A232" s="9">
        <v>231</v>
      </c>
      <c r="B232" s="105" t="str">
        <f t="shared" si="10"/>
        <v>506E4</v>
      </c>
      <c r="C232" s="20" t="s">
        <v>712</v>
      </c>
      <c r="D232" s="21" t="s">
        <v>161</v>
      </c>
      <c r="E232" s="21" t="s">
        <v>161</v>
      </c>
      <c r="F232" s="21">
        <v>1986</v>
      </c>
      <c r="G232" s="21">
        <v>201712070</v>
      </c>
      <c r="H232" s="20" t="s">
        <v>932</v>
      </c>
      <c r="I232" s="21">
        <v>1987</v>
      </c>
      <c r="J232" s="21">
        <v>201549309</v>
      </c>
      <c r="K232" s="22">
        <v>506</v>
      </c>
      <c r="L232" s="19" t="s">
        <v>71</v>
      </c>
      <c r="M232" s="87">
        <v>232</v>
      </c>
      <c r="N232" s="123" t="s">
        <v>458</v>
      </c>
      <c r="O232" s="88">
        <v>69.760000000000005</v>
      </c>
      <c r="P232" s="67">
        <v>644417000</v>
      </c>
      <c r="Q232" s="67">
        <f>ROUND(P232*1.07,-3)</f>
        <v>689526000</v>
      </c>
      <c r="R232" s="63">
        <v>44149</v>
      </c>
    </row>
    <row r="233" spans="1:18" ht="30.75" customHeight="1" x14ac:dyDescent="0.25">
      <c r="A233" s="9">
        <v>232</v>
      </c>
      <c r="B233" s="105" t="str">
        <f t="shared" si="10"/>
        <v>208E4</v>
      </c>
      <c r="C233" s="27" t="s">
        <v>626</v>
      </c>
      <c r="D233" s="28" t="s">
        <v>368</v>
      </c>
      <c r="E233" s="3" t="s">
        <v>334</v>
      </c>
      <c r="F233" s="3">
        <v>1996</v>
      </c>
      <c r="G233" s="3">
        <v>187468073</v>
      </c>
      <c r="H233" s="39" t="s">
        <v>67</v>
      </c>
      <c r="I233" s="3"/>
      <c r="J233" s="3"/>
      <c r="K233" s="22">
        <v>208</v>
      </c>
      <c r="L233" s="19" t="s">
        <v>71</v>
      </c>
      <c r="M233" s="87">
        <v>233</v>
      </c>
      <c r="N233" s="123" t="s">
        <v>458</v>
      </c>
      <c r="O233" s="88">
        <v>70</v>
      </c>
      <c r="P233" s="66">
        <v>684302000</v>
      </c>
      <c r="Q233" s="67">
        <f>ROUND(P233*1.07,-3)</f>
        <v>732203000</v>
      </c>
      <c r="R233" s="44">
        <v>44218</v>
      </c>
    </row>
    <row r="234" spans="1:18" ht="30.75" customHeight="1" x14ac:dyDescent="0.3">
      <c r="A234" s="9">
        <v>233</v>
      </c>
      <c r="B234" s="105" t="str">
        <f t="shared" si="10"/>
        <v>107E4</v>
      </c>
      <c r="C234" s="60" t="s">
        <v>713</v>
      </c>
      <c r="D234" s="21" t="s">
        <v>324</v>
      </c>
      <c r="E234" s="21" t="s">
        <v>324</v>
      </c>
      <c r="F234" s="36">
        <v>1995</v>
      </c>
      <c r="G234" s="36">
        <v>201737857</v>
      </c>
      <c r="H234" s="61" t="s">
        <v>67</v>
      </c>
      <c r="I234" s="36"/>
      <c r="J234" s="36"/>
      <c r="K234" s="22">
        <v>107</v>
      </c>
      <c r="L234" s="19" t="s">
        <v>71</v>
      </c>
      <c r="M234" s="62">
        <v>234</v>
      </c>
      <c r="N234" s="123" t="s">
        <v>458</v>
      </c>
      <c r="O234" s="102">
        <v>36.78</v>
      </c>
      <c r="P234" s="67">
        <v>558742000</v>
      </c>
      <c r="Q234" s="67">
        <v>391779000</v>
      </c>
      <c r="R234" s="44">
        <v>44218</v>
      </c>
    </row>
    <row r="235" spans="1:18" ht="30.75" customHeight="1" x14ac:dyDescent="0.3">
      <c r="A235" s="9">
        <v>234</v>
      </c>
      <c r="B235" s="105" t="str">
        <f t="shared" si="10"/>
        <v>1214E4</v>
      </c>
      <c r="C235" s="27" t="s">
        <v>714</v>
      </c>
      <c r="D235" s="3" t="s">
        <v>308</v>
      </c>
      <c r="E235" s="3" t="s">
        <v>457</v>
      </c>
      <c r="F235" s="3">
        <v>1998</v>
      </c>
      <c r="G235" s="3">
        <v>201740930</v>
      </c>
      <c r="H235" s="39" t="s">
        <v>67</v>
      </c>
      <c r="I235" s="3"/>
      <c r="J235" s="3"/>
      <c r="K235" s="19">
        <v>1214</v>
      </c>
      <c r="L235" s="19" t="s">
        <v>71</v>
      </c>
      <c r="M235" s="58">
        <v>235</v>
      </c>
      <c r="N235" s="123" t="s">
        <v>458</v>
      </c>
      <c r="O235" s="43"/>
      <c r="P235" s="66">
        <v>539908000</v>
      </c>
      <c r="Q235" s="66">
        <f>ROUND(P235*1.07,-3)</f>
        <v>577702000</v>
      </c>
      <c r="R235" s="44">
        <v>44218</v>
      </c>
    </row>
    <row r="236" spans="1:18" ht="30.75" customHeight="1" x14ac:dyDescent="0.25">
      <c r="A236" s="9">
        <v>235</v>
      </c>
      <c r="B236" s="105" t="str">
        <f t="shared" si="10"/>
        <v>411E4</v>
      </c>
      <c r="C236" s="20" t="s">
        <v>715</v>
      </c>
      <c r="D236" s="21" t="s">
        <v>140</v>
      </c>
      <c r="E236" s="38" t="s">
        <v>449</v>
      </c>
      <c r="F236" s="21">
        <v>1992</v>
      </c>
      <c r="G236" s="21">
        <v>201888717</v>
      </c>
      <c r="H236" s="20" t="s">
        <v>933</v>
      </c>
      <c r="I236" s="21">
        <v>1992</v>
      </c>
      <c r="J236" s="21">
        <v>201888856</v>
      </c>
      <c r="K236" s="22">
        <v>411</v>
      </c>
      <c r="L236" s="19" t="s">
        <v>71</v>
      </c>
      <c r="M236" s="87">
        <v>236</v>
      </c>
      <c r="N236" s="123" t="s">
        <v>458</v>
      </c>
      <c r="O236" s="88">
        <v>69.900000000000006</v>
      </c>
      <c r="P236" s="66">
        <f>Q236/1.07</f>
        <v>658248598.13084114</v>
      </c>
      <c r="Q236" s="67">
        <v>704326000</v>
      </c>
      <c r="R236" s="63">
        <v>44149</v>
      </c>
    </row>
    <row r="237" spans="1:18" ht="30.75" customHeight="1" x14ac:dyDescent="0.3">
      <c r="A237" s="9">
        <v>236</v>
      </c>
      <c r="B237" s="105" t="str">
        <f t="shared" si="10"/>
        <v>308E4</v>
      </c>
      <c r="C237" s="27" t="s">
        <v>716</v>
      </c>
      <c r="D237" s="3" t="s">
        <v>325</v>
      </c>
      <c r="E237" s="3" t="s">
        <v>325</v>
      </c>
      <c r="F237" s="34">
        <v>1984</v>
      </c>
      <c r="G237" s="34">
        <v>201837404</v>
      </c>
      <c r="H237" s="39" t="s">
        <v>934</v>
      </c>
      <c r="I237" s="34">
        <v>1990</v>
      </c>
      <c r="J237" s="34">
        <v>201580922</v>
      </c>
      <c r="K237" s="19">
        <v>308</v>
      </c>
      <c r="L237" s="19" t="s">
        <v>71</v>
      </c>
      <c r="M237" s="58">
        <v>237</v>
      </c>
      <c r="N237" s="123" t="s">
        <v>458</v>
      </c>
      <c r="O237" s="42">
        <v>70</v>
      </c>
      <c r="P237" s="68">
        <v>671746000</v>
      </c>
      <c r="Q237" s="66">
        <v>718768000</v>
      </c>
      <c r="R237" s="44">
        <v>44218</v>
      </c>
    </row>
    <row r="238" spans="1:18" ht="30.75" customHeight="1" x14ac:dyDescent="0.3">
      <c r="A238" s="9">
        <v>237</v>
      </c>
      <c r="B238" s="105" t="str">
        <f t="shared" si="10"/>
        <v>1010E4</v>
      </c>
      <c r="C238" s="60" t="s">
        <v>717</v>
      </c>
      <c r="D238" s="65" t="s">
        <v>370</v>
      </c>
      <c r="E238" s="36" t="s">
        <v>315</v>
      </c>
      <c r="F238" s="36">
        <v>1990</v>
      </c>
      <c r="G238" s="36">
        <v>233119938</v>
      </c>
      <c r="H238" s="61" t="s">
        <v>67</v>
      </c>
      <c r="I238" s="36"/>
      <c r="J238" s="36"/>
      <c r="K238" s="22">
        <v>1010</v>
      </c>
      <c r="L238" s="19" t="s">
        <v>71</v>
      </c>
      <c r="M238" s="62">
        <v>238</v>
      </c>
      <c r="N238" s="123" t="s">
        <v>458</v>
      </c>
      <c r="O238" s="43">
        <v>69.900000000000006</v>
      </c>
      <c r="P238" s="67">
        <v>576751000</v>
      </c>
      <c r="Q238" s="67">
        <f>ROUND(P238*1.07,-3)</f>
        <v>617124000</v>
      </c>
      <c r="R238" s="63">
        <v>44218</v>
      </c>
    </row>
    <row r="239" spans="1:18" ht="48" customHeight="1" x14ac:dyDescent="0.3">
      <c r="A239" s="9">
        <v>238</v>
      </c>
      <c r="B239" s="105" t="str">
        <f t="shared" si="10"/>
        <v>903E4</v>
      </c>
      <c r="C239" s="27" t="s">
        <v>718</v>
      </c>
      <c r="D239" s="45" t="s">
        <v>465</v>
      </c>
      <c r="E239" s="3" t="s">
        <v>455</v>
      </c>
      <c r="F239" s="34">
        <v>1992</v>
      </c>
      <c r="G239" s="34">
        <v>197294408</v>
      </c>
      <c r="H239" s="39" t="s">
        <v>935</v>
      </c>
      <c r="I239" s="34">
        <v>1990</v>
      </c>
      <c r="J239" s="34">
        <v>151763517</v>
      </c>
      <c r="K239" s="19">
        <v>903</v>
      </c>
      <c r="L239" s="19" t="s">
        <v>71</v>
      </c>
      <c r="M239" s="58">
        <v>239</v>
      </c>
      <c r="N239" s="123" t="s">
        <v>458</v>
      </c>
      <c r="O239" s="43"/>
      <c r="P239" s="66">
        <v>533226000</v>
      </c>
      <c r="Q239" s="66">
        <f>ROUND(P239*1.07,-3)</f>
        <v>570552000</v>
      </c>
      <c r="R239" s="44">
        <v>44218</v>
      </c>
    </row>
    <row r="240" spans="1:18" ht="30.75" customHeight="1" x14ac:dyDescent="0.25">
      <c r="A240" s="9">
        <v>239</v>
      </c>
      <c r="B240" s="105" t="str">
        <f t="shared" si="10"/>
        <v>708E3</v>
      </c>
      <c r="C240" s="7" t="s">
        <v>719</v>
      </c>
      <c r="D240" s="4" t="s">
        <v>138</v>
      </c>
      <c r="E240" s="4" t="s">
        <v>138</v>
      </c>
      <c r="F240" s="4">
        <v>1994</v>
      </c>
      <c r="G240" s="4">
        <v>201693227</v>
      </c>
      <c r="H240" s="7" t="s">
        <v>936</v>
      </c>
      <c r="I240" s="4">
        <v>1995</v>
      </c>
      <c r="J240" s="4">
        <v>205875015</v>
      </c>
      <c r="K240" s="19">
        <v>708</v>
      </c>
      <c r="L240" s="19" t="s">
        <v>73</v>
      </c>
      <c r="M240" s="100">
        <v>240</v>
      </c>
      <c r="N240" s="123" t="s">
        <v>458</v>
      </c>
      <c r="O240" s="46">
        <v>70</v>
      </c>
      <c r="P240" s="66">
        <v>627800000</v>
      </c>
      <c r="Q240" s="66">
        <f>ROUND(P240*1.07,-3)</f>
        <v>671746000</v>
      </c>
      <c r="R240" s="44">
        <v>44149</v>
      </c>
    </row>
    <row r="241" spans="1:18" ht="30.75" customHeight="1" x14ac:dyDescent="0.3">
      <c r="A241" s="9">
        <v>240</v>
      </c>
      <c r="B241" s="105" t="str">
        <f t="shared" si="10"/>
        <v>814E3</v>
      </c>
      <c r="C241" s="27" t="s">
        <v>720</v>
      </c>
      <c r="D241" s="28"/>
      <c r="E241" s="21" t="s">
        <v>336</v>
      </c>
      <c r="F241" s="3">
        <v>1990</v>
      </c>
      <c r="G241" s="3">
        <v>201602154</v>
      </c>
      <c r="H241" s="39" t="s">
        <v>937</v>
      </c>
      <c r="I241" s="3">
        <v>1990</v>
      </c>
      <c r="J241" s="3">
        <v>201607710</v>
      </c>
      <c r="K241" s="19">
        <v>814</v>
      </c>
      <c r="L241" s="19" t="s">
        <v>73</v>
      </c>
      <c r="M241" s="51">
        <v>241</v>
      </c>
      <c r="N241" s="123" t="s">
        <v>458</v>
      </c>
      <c r="O241" s="46">
        <v>70</v>
      </c>
      <c r="P241" s="69">
        <f>ROUND(Q241/1.07,-3)</f>
        <v>608966000</v>
      </c>
      <c r="Q241" s="66">
        <v>651594000</v>
      </c>
      <c r="R241" s="44">
        <v>44218</v>
      </c>
    </row>
    <row r="242" spans="1:18" ht="30.75" customHeight="1" x14ac:dyDescent="0.3">
      <c r="A242" s="9">
        <v>241</v>
      </c>
      <c r="B242" s="105" t="str">
        <f t="shared" si="10"/>
        <v>201E3</v>
      </c>
      <c r="C242" s="27" t="s">
        <v>721</v>
      </c>
      <c r="D242" s="28" t="s">
        <v>419</v>
      </c>
      <c r="E242" s="3" t="s">
        <v>7</v>
      </c>
      <c r="F242" s="3">
        <v>1993</v>
      </c>
      <c r="G242" s="3">
        <v>205605832</v>
      </c>
      <c r="H242" s="85" t="s">
        <v>938</v>
      </c>
      <c r="I242" s="3">
        <v>1987</v>
      </c>
      <c r="J242" s="3">
        <v>205233403</v>
      </c>
      <c r="K242" s="19">
        <v>201</v>
      </c>
      <c r="L242" s="19" t="s">
        <v>73</v>
      </c>
      <c r="M242" s="51">
        <v>242</v>
      </c>
      <c r="N242" s="123" t="s">
        <v>458</v>
      </c>
      <c r="O242" s="43"/>
      <c r="P242" s="110">
        <v>684301869.15887845</v>
      </c>
      <c r="Q242" s="66">
        <v>732203000</v>
      </c>
      <c r="R242" s="63">
        <v>44149</v>
      </c>
    </row>
    <row r="243" spans="1:18" s="96" customFormat="1" ht="30.75" customHeight="1" x14ac:dyDescent="0.3">
      <c r="A243" s="9">
        <v>242</v>
      </c>
      <c r="B243" s="105" t="str">
        <f t="shared" si="10"/>
        <v>310E4</v>
      </c>
      <c r="C243" s="89" t="s">
        <v>722</v>
      </c>
      <c r="D243" s="3" t="s">
        <v>342</v>
      </c>
      <c r="E243" s="3" t="s">
        <v>399</v>
      </c>
      <c r="F243" s="3">
        <v>1993</v>
      </c>
      <c r="G243" s="3">
        <v>197276484</v>
      </c>
      <c r="H243" s="90" t="s">
        <v>939</v>
      </c>
      <c r="I243" s="3">
        <v>1993</v>
      </c>
      <c r="J243" s="3">
        <v>197278330</v>
      </c>
      <c r="K243" s="16">
        <v>310</v>
      </c>
      <c r="L243" s="16" t="s">
        <v>71</v>
      </c>
      <c r="M243" s="91">
        <v>243</v>
      </c>
      <c r="N243" s="124" t="s">
        <v>458</v>
      </c>
      <c r="O243" s="111">
        <v>69.900000000000006</v>
      </c>
      <c r="P243" s="92">
        <v>670786000</v>
      </c>
      <c r="Q243" s="93">
        <f t="shared" ref="Q243:Q272" si="12">ROUND(P243*1.07,-3)</f>
        <v>717741000</v>
      </c>
      <c r="R243" s="95">
        <v>44310</v>
      </c>
    </row>
    <row r="244" spans="1:18" s="96" customFormat="1" ht="30.75" customHeight="1" x14ac:dyDescent="0.3">
      <c r="A244" s="9">
        <v>243</v>
      </c>
      <c r="B244" s="105" t="str">
        <f t="shared" si="10"/>
        <v>1108E4</v>
      </c>
      <c r="C244" s="89" t="s">
        <v>723</v>
      </c>
      <c r="D244" s="73" t="s">
        <v>400</v>
      </c>
      <c r="E244" s="3" t="s">
        <v>391</v>
      </c>
      <c r="F244" s="3">
        <v>1990</v>
      </c>
      <c r="G244" s="3">
        <v>212306032</v>
      </c>
      <c r="H244" s="90" t="s">
        <v>940</v>
      </c>
      <c r="I244" s="3">
        <v>1990</v>
      </c>
      <c r="J244" s="3">
        <v>212306144</v>
      </c>
      <c r="K244" s="16">
        <v>1108</v>
      </c>
      <c r="L244" s="16" t="s">
        <v>71</v>
      </c>
      <c r="M244" s="91">
        <v>244</v>
      </c>
      <c r="N244" s="124" t="s">
        <v>459</v>
      </c>
      <c r="O244" s="111">
        <v>70</v>
      </c>
      <c r="P244" s="92">
        <v>558742000</v>
      </c>
      <c r="Q244" s="93">
        <f t="shared" si="12"/>
        <v>597854000</v>
      </c>
      <c r="R244" s="95">
        <v>44310</v>
      </c>
    </row>
    <row r="245" spans="1:18" s="96" customFormat="1" ht="30.75" customHeight="1" x14ac:dyDescent="0.3">
      <c r="A245" s="9">
        <v>244</v>
      </c>
      <c r="B245" s="105" t="str">
        <f t="shared" si="10"/>
        <v>1005E3</v>
      </c>
      <c r="C245" s="89" t="s">
        <v>724</v>
      </c>
      <c r="D245" s="3" t="s">
        <v>402</v>
      </c>
      <c r="E245" s="3" t="s">
        <v>390</v>
      </c>
      <c r="F245" s="3">
        <v>1990</v>
      </c>
      <c r="G245" s="3">
        <v>215217294</v>
      </c>
      <c r="H245" s="90" t="s">
        <v>586</v>
      </c>
      <c r="I245" s="3">
        <v>1990</v>
      </c>
      <c r="J245" s="3">
        <v>197261302</v>
      </c>
      <c r="K245" s="16">
        <v>1005</v>
      </c>
      <c r="L245" s="16" t="s">
        <v>73</v>
      </c>
      <c r="M245" s="91">
        <v>245</v>
      </c>
      <c r="N245" s="124" t="s">
        <v>459</v>
      </c>
      <c r="O245" s="111">
        <v>69.760000000000005</v>
      </c>
      <c r="P245" s="92">
        <v>569339000</v>
      </c>
      <c r="Q245" s="93">
        <f t="shared" si="12"/>
        <v>609193000</v>
      </c>
      <c r="R245" s="95">
        <v>44310</v>
      </c>
    </row>
    <row r="246" spans="1:18" s="96" customFormat="1" ht="30.75" customHeight="1" x14ac:dyDescent="0.3">
      <c r="A246" s="9">
        <v>245</v>
      </c>
      <c r="B246" s="105" t="str">
        <f t="shared" si="10"/>
        <v>1209E3</v>
      </c>
      <c r="C246" s="89" t="s">
        <v>725</v>
      </c>
      <c r="D246" s="3" t="s">
        <v>401</v>
      </c>
      <c r="E246" s="3" t="s">
        <v>378</v>
      </c>
      <c r="F246" s="3">
        <v>1993</v>
      </c>
      <c r="G246" s="3">
        <v>233155088</v>
      </c>
      <c r="H246" s="90" t="s">
        <v>941</v>
      </c>
      <c r="I246" s="3">
        <v>1994</v>
      </c>
      <c r="J246" s="3">
        <v>212276180</v>
      </c>
      <c r="K246" s="16">
        <v>1209</v>
      </c>
      <c r="L246" s="16" t="s">
        <v>73</v>
      </c>
      <c r="M246" s="91">
        <v>246</v>
      </c>
      <c r="N246" s="124" t="s">
        <v>459</v>
      </c>
      <c r="O246" s="111">
        <v>69.760000000000005</v>
      </c>
      <c r="P246" s="92">
        <v>538057000</v>
      </c>
      <c r="Q246" s="93">
        <f t="shared" si="12"/>
        <v>575721000</v>
      </c>
      <c r="R246" s="95">
        <v>44310</v>
      </c>
    </row>
    <row r="247" spans="1:18" s="96" customFormat="1" ht="30.75" customHeight="1" x14ac:dyDescent="0.3">
      <c r="A247" s="9">
        <v>246</v>
      </c>
      <c r="B247" s="105" t="str">
        <f t="shared" si="10"/>
        <v>608E3</v>
      </c>
      <c r="C247" s="89" t="s">
        <v>726</v>
      </c>
      <c r="D247" s="3" t="s">
        <v>396</v>
      </c>
      <c r="E247" s="3" t="s">
        <v>396</v>
      </c>
      <c r="F247" s="3">
        <v>1991</v>
      </c>
      <c r="G247" s="3">
        <v>191699792</v>
      </c>
      <c r="H247" s="90" t="s">
        <v>942</v>
      </c>
      <c r="I247" s="3">
        <v>1986</v>
      </c>
      <c r="J247" s="3">
        <v>191544692</v>
      </c>
      <c r="K247" s="16">
        <v>608</v>
      </c>
      <c r="L247" s="16" t="s">
        <v>73</v>
      </c>
      <c r="M247" s="91">
        <v>247</v>
      </c>
      <c r="N247" s="124" t="s">
        <v>459</v>
      </c>
      <c r="O247" s="111">
        <v>70</v>
      </c>
      <c r="P247" s="93">
        <v>634078000</v>
      </c>
      <c r="Q247" s="93">
        <f t="shared" si="12"/>
        <v>678463000</v>
      </c>
      <c r="R247" s="95">
        <v>44310</v>
      </c>
    </row>
    <row r="248" spans="1:18" s="96" customFormat="1" ht="30.75" customHeight="1" x14ac:dyDescent="0.3">
      <c r="A248" s="9">
        <v>247</v>
      </c>
      <c r="B248" s="105" t="str">
        <f t="shared" si="10"/>
        <v>1208E4</v>
      </c>
      <c r="C248" s="89" t="s">
        <v>727</v>
      </c>
      <c r="D248" s="3" t="s">
        <v>405</v>
      </c>
      <c r="E248" s="3" t="s">
        <v>387</v>
      </c>
      <c r="F248" s="3">
        <v>1992</v>
      </c>
      <c r="G248" s="3">
        <v>194445701</v>
      </c>
      <c r="H248" s="90" t="s">
        <v>943</v>
      </c>
      <c r="I248" s="3">
        <v>1991</v>
      </c>
      <c r="J248" s="3">
        <v>194452555</v>
      </c>
      <c r="K248" s="16">
        <v>1208</v>
      </c>
      <c r="L248" s="16" t="s">
        <v>71</v>
      </c>
      <c r="M248" s="91">
        <v>248</v>
      </c>
      <c r="N248" s="124" t="s">
        <v>459</v>
      </c>
      <c r="O248" s="111">
        <v>70</v>
      </c>
      <c r="P248" s="92">
        <v>539908000</v>
      </c>
      <c r="Q248" s="93">
        <f t="shared" si="12"/>
        <v>577702000</v>
      </c>
      <c r="R248" s="95">
        <v>44310</v>
      </c>
    </row>
    <row r="249" spans="1:18" s="96" customFormat="1" ht="30.75" customHeight="1" x14ac:dyDescent="0.3">
      <c r="A249" s="9">
        <v>248</v>
      </c>
      <c r="B249" s="105" t="str">
        <f t="shared" si="10"/>
        <v>211E4</v>
      </c>
      <c r="C249" s="89" t="s">
        <v>728</v>
      </c>
      <c r="D249" s="3" t="s">
        <v>403</v>
      </c>
      <c r="E249" s="3" t="s">
        <v>445</v>
      </c>
      <c r="F249" s="3">
        <v>1989</v>
      </c>
      <c r="G249" s="3">
        <v>191612677</v>
      </c>
      <c r="H249" s="90" t="s">
        <v>944</v>
      </c>
      <c r="I249" s="3">
        <v>1989</v>
      </c>
      <c r="J249" s="3">
        <v>191777465</v>
      </c>
      <c r="K249" s="16">
        <v>211</v>
      </c>
      <c r="L249" s="16" t="s">
        <v>71</v>
      </c>
      <c r="M249" s="91">
        <v>249</v>
      </c>
      <c r="N249" s="124" t="s">
        <v>459</v>
      </c>
      <c r="O249" s="111">
        <v>69.900000000000006</v>
      </c>
      <c r="P249" s="92">
        <v>683324000</v>
      </c>
      <c r="Q249" s="93">
        <f t="shared" si="12"/>
        <v>731157000</v>
      </c>
      <c r="R249" s="95">
        <v>44310</v>
      </c>
    </row>
    <row r="250" spans="1:18" s="96" customFormat="1" ht="30.75" customHeight="1" x14ac:dyDescent="0.3">
      <c r="A250" s="9">
        <v>249</v>
      </c>
      <c r="B250" s="105" t="str">
        <f t="shared" si="10"/>
        <v>1204E4</v>
      </c>
      <c r="C250" s="89" t="s">
        <v>729</v>
      </c>
      <c r="D250" s="3" t="s">
        <v>404</v>
      </c>
      <c r="E250" s="3" t="s">
        <v>381</v>
      </c>
      <c r="F250" s="3">
        <v>1979</v>
      </c>
      <c r="G250" s="3">
        <v>201334975</v>
      </c>
      <c r="H250" s="90" t="s">
        <v>945</v>
      </c>
      <c r="I250" s="3">
        <v>1986</v>
      </c>
      <c r="J250" s="3">
        <v>201579635</v>
      </c>
      <c r="K250" s="16">
        <v>1204</v>
      </c>
      <c r="L250" s="16" t="s">
        <v>71</v>
      </c>
      <c r="M250" s="91">
        <v>250</v>
      </c>
      <c r="N250" s="124" t="s">
        <v>459</v>
      </c>
      <c r="O250" s="111">
        <v>69.739999999999995</v>
      </c>
      <c r="P250" s="92">
        <v>537903000</v>
      </c>
      <c r="Q250" s="93">
        <f t="shared" si="12"/>
        <v>575556000</v>
      </c>
      <c r="R250" s="95">
        <v>44310</v>
      </c>
    </row>
    <row r="251" spans="1:18" s="96" customFormat="1" ht="30.75" customHeight="1" x14ac:dyDescent="0.3">
      <c r="A251" s="9">
        <v>250</v>
      </c>
      <c r="B251" s="105" t="str">
        <f t="shared" si="10"/>
        <v>1211E4</v>
      </c>
      <c r="C251" s="89" t="s">
        <v>730</v>
      </c>
      <c r="D251" s="98" t="s">
        <v>382</v>
      </c>
      <c r="E251" s="3" t="s">
        <v>382</v>
      </c>
      <c r="F251" s="3">
        <v>1990</v>
      </c>
      <c r="G251" s="3">
        <v>201598051</v>
      </c>
      <c r="H251" s="90" t="s">
        <v>946</v>
      </c>
      <c r="I251" s="3">
        <v>1989</v>
      </c>
      <c r="J251" s="3">
        <v>201569826</v>
      </c>
      <c r="K251" s="16">
        <v>1211</v>
      </c>
      <c r="L251" s="16" t="s">
        <v>71</v>
      </c>
      <c r="M251" s="91">
        <v>251</v>
      </c>
      <c r="N251" s="124" t="s">
        <v>459</v>
      </c>
      <c r="O251" s="111">
        <v>69.900000000000006</v>
      </c>
      <c r="P251" s="92">
        <v>539137000</v>
      </c>
      <c r="Q251" s="93">
        <f t="shared" si="12"/>
        <v>576877000</v>
      </c>
      <c r="R251" s="95">
        <v>44310</v>
      </c>
    </row>
    <row r="252" spans="1:18" s="96" customFormat="1" ht="30.75" customHeight="1" x14ac:dyDescent="0.3">
      <c r="A252" s="9">
        <v>251</v>
      </c>
      <c r="B252" s="105" t="str">
        <f t="shared" si="10"/>
        <v>410E4</v>
      </c>
      <c r="C252" s="89" t="s">
        <v>441</v>
      </c>
      <c r="D252" s="3" t="s">
        <v>426</v>
      </c>
      <c r="E252" s="3" t="s">
        <v>385</v>
      </c>
      <c r="F252" s="3">
        <v>1994</v>
      </c>
      <c r="G252" s="3">
        <v>151947232</v>
      </c>
      <c r="H252" s="90" t="s">
        <v>947</v>
      </c>
      <c r="I252" s="3">
        <v>1996</v>
      </c>
      <c r="J252" s="3">
        <v>163383143</v>
      </c>
      <c r="K252" s="16">
        <v>410</v>
      </c>
      <c r="L252" s="16" t="s">
        <v>71</v>
      </c>
      <c r="M252" s="91">
        <v>252</v>
      </c>
      <c r="N252" s="124" t="s">
        <v>459</v>
      </c>
      <c r="O252" s="111">
        <v>69.900000000000006</v>
      </c>
      <c r="P252" s="92">
        <v>658248000</v>
      </c>
      <c r="Q252" s="93">
        <f t="shared" si="12"/>
        <v>704325000</v>
      </c>
      <c r="R252" s="95">
        <v>44310</v>
      </c>
    </row>
    <row r="253" spans="1:18" s="96" customFormat="1" ht="30.75" customHeight="1" x14ac:dyDescent="0.3">
      <c r="A253" s="9">
        <v>252</v>
      </c>
      <c r="B253" s="105" t="str">
        <f t="shared" si="10"/>
        <v>605E3</v>
      </c>
      <c r="C253" s="89" t="s">
        <v>731</v>
      </c>
      <c r="D253" s="3" t="s">
        <v>394</v>
      </c>
      <c r="E253" s="3" t="s">
        <v>394</v>
      </c>
      <c r="F253" s="3">
        <v>1973</v>
      </c>
      <c r="G253" s="3">
        <v>201601531</v>
      </c>
      <c r="H253" s="90" t="s">
        <v>948</v>
      </c>
      <c r="I253" s="3">
        <v>1967</v>
      </c>
      <c r="J253" s="3">
        <v>201011372</v>
      </c>
      <c r="K253" s="16">
        <v>605</v>
      </c>
      <c r="L253" s="16" t="s">
        <v>73</v>
      </c>
      <c r="M253" s="91">
        <v>253</v>
      </c>
      <c r="N253" s="124" t="s">
        <v>459</v>
      </c>
      <c r="O253" s="111">
        <v>69.760000000000005</v>
      </c>
      <c r="P253" s="92">
        <v>631904000</v>
      </c>
      <c r="Q253" s="93">
        <f t="shared" si="12"/>
        <v>676137000</v>
      </c>
      <c r="R253" s="95">
        <v>44310</v>
      </c>
    </row>
    <row r="254" spans="1:18" s="96" customFormat="1" ht="30.75" customHeight="1" x14ac:dyDescent="0.3">
      <c r="A254" s="9">
        <v>253</v>
      </c>
      <c r="B254" s="105" t="str">
        <f t="shared" si="10"/>
        <v>804E4</v>
      </c>
      <c r="C254" s="89" t="s">
        <v>732</v>
      </c>
      <c r="D254" s="3" t="s">
        <v>380</v>
      </c>
      <c r="E254" s="3" t="s">
        <v>380</v>
      </c>
      <c r="F254" s="3">
        <v>1988</v>
      </c>
      <c r="G254" s="3">
        <v>201879610</v>
      </c>
      <c r="H254" s="90" t="s">
        <v>949</v>
      </c>
      <c r="I254" s="3">
        <v>1987</v>
      </c>
      <c r="J254" s="3">
        <v>201523502</v>
      </c>
      <c r="K254" s="16">
        <v>804</v>
      </c>
      <c r="L254" s="16" t="s">
        <v>71</v>
      </c>
      <c r="M254" s="91">
        <v>254</v>
      </c>
      <c r="N254" s="124" t="s">
        <v>459</v>
      </c>
      <c r="O254" s="111">
        <v>69.739999999999995</v>
      </c>
      <c r="P254" s="92">
        <v>606704000</v>
      </c>
      <c r="Q254" s="93">
        <f t="shared" si="12"/>
        <v>649173000</v>
      </c>
      <c r="R254" s="95">
        <v>44310</v>
      </c>
    </row>
    <row r="255" spans="1:18" s="96" customFormat="1" ht="30.75" customHeight="1" x14ac:dyDescent="0.3">
      <c r="A255" s="9">
        <v>254</v>
      </c>
      <c r="B255" s="105" t="str">
        <f t="shared" si="10"/>
        <v>312E3</v>
      </c>
      <c r="C255" s="89" t="s">
        <v>733</v>
      </c>
      <c r="D255" s="3" t="s">
        <v>414</v>
      </c>
      <c r="E255" s="3" t="s">
        <v>384</v>
      </c>
      <c r="F255" s="3">
        <v>1988</v>
      </c>
      <c r="G255" s="3">
        <v>183639701</v>
      </c>
      <c r="H255" s="90" t="s">
        <v>950</v>
      </c>
      <c r="I255" s="3">
        <v>1989</v>
      </c>
      <c r="J255" s="3">
        <v>183584754</v>
      </c>
      <c r="K255" s="16">
        <v>312</v>
      </c>
      <c r="L255" s="16" t="s">
        <v>73</v>
      </c>
      <c r="M255" s="91">
        <v>255</v>
      </c>
      <c r="N255" s="124" t="s">
        <v>459</v>
      </c>
      <c r="O255" s="111">
        <v>69.760000000000005</v>
      </c>
      <c r="P255" s="92">
        <v>669443000</v>
      </c>
      <c r="Q255" s="93">
        <f t="shared" si="12"/>
        <v>716304000</v>
      </c>
      <c r="R255" s="95">
        <v>44310</v>
      </c>
    </row>
    <row r="256" spans="1:18" s="96" customFormat="1" ht="30.75" customHeight="1" x14ac:dyDescent="0.3">
      <c r="A256" s="9">
        <v>255</v>
      </c>
      <c r="B256" s="105" t="str">
        <f t="shared" si="10"/>
        <v>309E3</v>
      </c>
      <c r="C256" s="89" t="s">
        <v>734</v>
      </c>
      <c r="D256" s="3" t="s">
        <v>407</v>
      </c>
      <c r="E256" s="3" t="s">
        <v>379</v>
      </c>
      <c r="F256" s="3">
        <v>1996</v>
      </c>
      <c r="G256" s="3">
        <v>184273994</v>
      </c>
      <c r="H256" s="90" t="s">
        <v>951</v>
      </c>
      <c r="I256" s="3">
        <v>1996</v>
      </c>
      <c r="J256" s="3">
        <v>201706017</v>
      </c>
      <c r="K256" s="16">
        <v>309</v>
      </c>
      <c r="L256" s="16" t="s">
        <v>73</v>
      </c>
      <c r="M256" s="91">
        <v>256</v>
      </c>
      <c r="N256" s="124" t="s">
        <v>459</v>
      </c>
      <c r="O256" s="111">
        <v>69.760000000000005</v>
      </c>
      <c r="P256" s="92">
        <v>669443000</v>
      </c>
      <c r="Q256" s="93">
        <f t="shared" si="12"/>
        <v>716304000</v>
      </c>
      <c r="R256" s="95">
        <v>44310</v>
      </c>
    </row>
    <row r="257" spans="1:18" s="96" customFormat="1" ht="30.75" customHeight="1" x14ac:dyDescent="0.3">
      <c r="A257" s="9">
        <v>256</v>
      </c>
      <c r="B257" s="105" t="str">
        <f t="shared" si="10"/>
        <v>1204E3</v>
      </c>
      <c r="C257" s="89" t="s">
        <v>735</v>
      </c>
      <c r="D257" s="3" t="s">
        <v>411</v>
      </c>
      <c r="E257" s="3" t="s">
        <v>389</v>
      </c>
      <c r="F257" s="3">
        <v>1991</v>
      </c>
      <c r="G257" s="3">
        <v>205513289</v>
      </c>
      <c r="H257" s="90" t="s">
        <v>952</v>
      </c>
      <c r="I257" s="3">
        <v>1991</v>
      </c>
      <c r="J257" s="3">
        <v>54191000125</v>
      </c>
      <c r="K257" s="16">
        <v>1204</v>
      </c>
      <c r="L257" s="16" t="s">
        <v>73</v>
      </c>
      <c r="M257" s="91">
        <v>257</v>
      </c>
      <c r="N257" s="124" t="s">
        <v>459</v>
      </c>
      <c r="O257" s="111">
        <v>69.739999999999995</v>
      </c>
      <c r="P257" s="92">
        <v>537903000</v>
      </c>
      <c r="Q257" s="93">
        <f t="shared" si="12"/>
        <v>575556000</v>
      </c>
      <c r="R257" s="95">
        <v>44310</v>
      </c>
    </row>
    <row r="258" spans="1:18" s="96" customFormat="1" ht="30.75" customHeight="1" x14ac:dyDescent="0.3">
      <c r="A258" s="9">
        <v>257</v>
      </c>
      <c r="B258" s="105" t="str">
        <f>CONCATENATE(K258,L258)</f>
        <v>212E4</v>
      </c>
      <c r="C258" s="89" t="s">
        <v>736</v>
      </c>
      <c r="D258" s="3" t="s">
        <v>412</v>
      </c>
      <c r="E258" s="3" t="s">
        <v>191</v>
      </c>
      <c r="F258" s="3">
        <v>1988</v>
      </c>
      <c r="G258" s="3">
        <v>3008800534</v>
      </c>
      <c r="H258" s="90" t="s">
        <v>953</v>
      </c>
      <c r="I258" s="3">
        <v>1988</v>
      </c>
      <c r="J258" s="15" t="s">
        <v>413</v>
      </c>
      <c r="K258" s="16">
        <v>212</v>
      </c>
      <c r="L258" s="16" t="s">
        <v>71</v>
      </c>
      <c r="M258" s="91">
        <v>258</v>
      </c>
      <c r="N258" s="124" t="s">
        <v>459</v>
      </c>
      <c r="O258" s="111">
        <v>69.900000000000006</v>
      </c>
      <c r="P258" s="92">
        <v>681956000</v>
      </c>
      <c r="Q258" s="93">
        <f t="shared" si="12"/>
        <v>729693000</v>
      </c>
      <c r="R258" s="95">
        <v>44310</v>
      </c>
    </row>
    <row r="259" spans="1:18" s="96" customFormat="1" ht="30.75" customHeight="1" x14ac:dyDescent="0.3">
      <c r="A259" s="9">
        <v>258</v>
      </c>
      <c r="B259" s="105" t="str">
        <f>CONCATENATE(K259,L259)</f>
        <v>404E4</v>
      </c>
      <c r="C259" s="89" t="s">
        <v>737</v>
      </c>
      <c r="D259" s="3" t="s">
        <v>406</v>
      </c>
      <c r="E259" s="3" t="s">
        <v>383</v>
      </c>
      <c r="F259" s="3">
        <v>1992</v>
      </c>
      <c r="G259" s="3">
        <v>191762276</v>
      </c>
      <c r="H259" s="90" t="s">
        <v>954</v>
      </c>
      <c r="I259" s="3">
        <v>1992</v>
      </c>
      <c r="J259" s="3">
        <v>191735543</v>
      </c>
      <c r="K259" s="16">
        <v>404</v>
      </c>
      <c r="L259" s="16" t="s">
        <v>71</v>
      </c>
      <c r="M259" s="91">
        <v>259</v>
      </c>
      <c r="N259" s="124" t="s">
        <v>459</v>
      </c>
      <c r="O259" s="111">
        <v>69.739999999999995</v>
      </c>
      <c r="P259" s="92">
        <v>656742000</v>
      </c>
      <c r="Q259" s="93">
        <f t="shared" si="12"/>
        <v>702714000</v>
      </c>
      <c r="R259" s="95">
        <v>44310</v>
      </c>
    </row>
    <row r="260" spans="1:18" s="96" customFormat="1" ht="30.75" customHeight="1" x14ac:dyDescent="0.3">
      <c r="A260" s="9">
        <v>259</v>
      </c>
      <c r="B260" s="105" t="str">
        <f>CONCATENATE(K260,L260)</f>
        <v>604E4</v>
      </c>
      <c r="C260" s="89" t="s">
        <v>738</v>
      </c>
      <c r="D260" s="3" t="s">
        <v>409</v>
      </c>
      <c r="E260" s="3" t="s">
        <v>483</v>
      </c>
      <c r="F260" s="3">
        <v>1989</v>
      </c>
      <c r="G260" s="15" t="s">
        <v>410</v>
      </c>
      <c r="H260" s="90" t="s">
        <v>955</v>
      </c>
      <c r="I260" s="3">
        <v>1992</v>
      </c>
      <c r="J260" s="3">
        <v>194437017</v>
      </c>
      <c r="K260" s="16">
        <v>604</v>
      </c>
      <c r="L260" s="16" t="s">
        <v>71</v>
      </c>
      <c r="M260" s="91">
        <v>260</v>
      </c>
      <c r="N260" s="124" t="s">
        <v>459</v>
      </c>
      <c r="O260" s="111">
        <v>69.739999999999995</v>
      </c>
      <c r="P260" s="92">
        <v>631723000</v>
      </c>
      <c r="Q260" s="93">
        <f t="shared" si="12"/>
        <v>675944000</v>
      </c>
      <c r="R260" s="95">
        <v>44310</v>
      </c>
    </row>
    <row r="261" spans="1:18" s="96" customFormat="1" ht="30.75" customHeight="1" x14ac:dyDescent="0.3">
      <c r="A261" s="9">
        <v>260</v>
      </c>
      <c r="B261" s="105" t="str">
        <f>CONCATENATE(K261,L261)</f>
        <v>908E3</v>
      </c>
      <c r="C261" s="89" t="s">
        <v>739</v>
      </c>
      <c r="D261" s="3" t="s">
        <v>416</v>
      </c>
      <c r="E261" s="3" t="s">
        <v>395</v>
      </c>
      <c r="F261" s="3">
        <v>1989</v>
      </c>
      <c r="G261" s="3">
        <v>186751122</v>
      </c>
      <c r="H261" s="90" t="s">
        <v>956</v>
      </c>
      <c r="I261" s="3">
        <v>1988</v>
      </c>
      <c r="J261" s="3">
        <v>186310480</v>
      </c>
      <c r="K261" s="16">
        <v>908</v>
      </c>
      <c r="L261" s="16" t="s">
        <v>73</v>
      </c>
      <c r="M261" s="91">
        <v>261</v>
      </c>
      <c r="N261" s="124" t="s">
        <v>459</v>
      </c>
      <c r="O261" s="111">
        <v>70</v>
      </c>
      <c r="P261" s="92">
        <v>590132000</v>
      </c>
      <c r="Q261" s="93">
        <f t="shared" si="12"/>
        <v>631441000</v>
      </c>
      <c r="R261" s="95">
        <v>44310</v>
      </c>
    </row>
    <row r="262" spans="1:18" s="96" customFormat="1" ht="30.75" customHeight="1" x14ac:dyDescent="0.3">
      <c r="A262" s="9">
        <v>261</v>
      </c>
      <c r="B262" s="105" t="str">
        <f>CONCATENATE(K262,L262)</f>
        <v>206E3</v>
      </c>
      <c r="C262" s="89" t="s">
        <v>740</v>
      </c>
      <c r="D262" s="3" t="s">
        <v>418</v>
      </c>
      <c r="E262" s="3" t="s">
        <v>478</v>
      </c>
      <c r="F262" s="3">
        <v>1993</v>
      </c>
      <c r="G262" s="3">
        <v>184046438</v>
      </c>
      <c r="H262" s="90" t="s">
        <v>673</v>
      </c>
      <c r="I262" s="3">
        <v>1993</v>
      </c>
      <c r="J262" s="3">
        <v>184075293</v>
      </c>
      <c r="K262" s="16">
        <v>206</v>
      </c>
      <c r="L262" s="16" t="s">
        <v>73</v>
      </c>
      <c r="M262" s="91">
        <v>262</v>
      </c>
      <c r="N262" s="124" t="s">
        <v>459</v>
      </c>
      <c r="O262" s="111">
        <v>69.760000000000005</v>
      </c>
      <c r="P262" s="92">
        <v>681956000</v>
      </c>
      <c r="Q262" s="93">
        <f t="shared" si="12"/>
        <v>729693000</v>
      </c>
      <c r="R262" s="95">
        <v>44310</v>
      </c>
    </row>
    <row r="263" spans="1:18" s="96" customFormat="1" ht="30.75" customHeight="1" x14ac:dyDescent="0.3">
      <c r="A263" s="9">
        <v>262</v>
      </c>
      <c r="B263" s="105" t="str">
        <f>CONCATENATE(K263,L263)</f>
        <v>810E3</v>
      </c>
      <c r="C263" s="89" t="s">
        <v>741</v>
      </c>
      <c r="D263" s="3" t="s">
        <v>258</v>
      </c>
      <c r="E263" s="3" t="s">
        <v>377</v>
      </c>
      <c r="F263" s="3">
        <v>1988</v>
      </c>
      <c r="G263" s="3">
        <v>197206280</v>
      </c>
      <c r="H263" s="90" t="s">
        <v>957</v>
      </c>
      <c r="I263" s="3">
        <v>1989</v>
      </c>
      <c r="J263" s="3">
        <v>197196305</v>
      </c>
      <c r="K263" s="16">
        <v>810</v>
      </c>
      <c r="L263" s="16" t="s">
        <v>73</v>
      </c>
      <c r="M263" s="91">
        <v>263</v>
      </c>
      <c r="N263" s="124" t="s">
        <v>459</v>
      </c>
      <c r="O263" s="111">
        <v>69.900000000000006</v>
      </c>
      <c r="P263" s="92">
        <v>608096000</v>
      </c>
      <c r="Q263" s="93">
        <f t="shared" si="12"/>
        <v>650663000</v>
      </c>
      <c r="R263" s="95">
        <v>44310</v>
      </c>
    </row>
    <row r="264" spans="1:18" s="96" customFormat="1" ht="30.75" customHeight="1" x14ac:dyDescent="0.3">
      <c r="A264" s="9">
        <v>263</v>
      </c>
      <c r="B264" s="105" t="str">
        <f>CONCATENATE(K264,L264)</f>
        <v>410E3</v>
      </c>
      <c r="C264" s="89" t="s">
        <v>742</v>
      </c>
      <c r="D264" s="3" t="s">
        <v>415</v>
      </c>
      <c r="E264" s="3" t="s">
        <v>392</v>
      </c>
      <c r="F264" s="3">
        <v>1992</v>
      </c>
      <c r="G264" s="3">
        <v>205644363</v>
      </c>
      <c r="H264" s="90" t="s">
        <v>958</v>
      </c>
      <c r="I264" s="3">
        <v>1988</v>
      </c>
      <c r="J264" s="3">
        <v>197246924</v>
      </c>
      <c r="K264" s="16">
        <v>410</v>
      </c>
      <c r="L264" s="16" t="s">
        <v>73</v>
      </c>
      <c r="M264" s="91">
        <v>264</v>
      </c>
      <c r="N264" s="124" t="s">
        <v>459</v>
      </c>
      <c r="O264" s="111">
        <v>69.900000000000006</v>
      </c>
      <c r="P264" s="92">
        <v>658248000</v>
      </c>
      <c r="Q264" s="93">
        <f t="shared" si="12"/>
        <v>704325000</v>
      </c>
      <c r="R264" s="95">
        <v>44310</v>
      </c>
    </row>
    <row r="265" spans="1:18" s="96" customFormat="1" ht="30.75" customHeight="1" x14ac:dyDescent="0.3">
      <c r="A265" s="9">
        <v>264</v>
      </c>
      <c r="B265" s="105" t="str">
        <f>CONCATENATE(K265,L265)</f>
        <v>608E4</v>
      </c>
      <c r="C265" s="89" t="s">
        <v>743</v>
      </c>
      <c r="D265" s="3" t="s">
        <v>436</v>
      </c>
      <c r="E265" s="3" t="s">
        <v>436</v>
      </c>
      <c r="F265" s="3">
        <v>1988</v>
      </c>
      <c r="G265" s="3">
        <v>48088000256</v>
      </c>
      <c r="H265" s="90" t="s">
        <v>959</v>
      </c>
      <c r="I265" s="3">
        <v>1994</v>
      </c>
      <c r="J265" s="3">
        <v>205820635</v>
      </c>
      <c r="K265" s="16">
        <v>608</v>
      </c>
      <c r="L265" s="16" t="s">
        <v>71</v>
      </c>
      <c r="M265" s="91">
        <v>265</v>
      </c>
      <c r="N265" s="124" t="s">
        <v>459</v>
      </c>
      <c r="O265" s="111">
        <v>70</v>
      </c>
      <c r="P265" s="92">
        <v>634078000</v>
      </c>
      <c r="Q265" s="93">
        <f t="shared" si="12"/>
        <v>678463000</v>
      </c>
      <c r="R265" s="95">
        <v>44310</v>
      </c>
    </row>
    <row r="266" spans="1:18" s="96" customFormat="1" ht="30.75" customHeight="1" x14ac:dyDescent="0.3">
      <c r="A266" s="9">
        <v>265</v>
      </c>
      <c r="B266" s="105" t="str">
        <f>CONCATENATE(K266,L266)</f>
        <v>1201E4</v>
      </c>
      <c r="C266" s="89" t="s">
        <v>744</v>
      </c>
      <c r="D266" s="3" t="s">
        <v>420</v>
      </c>
      <c r="E266" s="3" t="s">
        <v>397</v>
      </c>
      <c r="F266" s="3">
        <v>1982</v>
      </c>
      <c r="G266" s="3">
        <v>205108445</v>
      </c>
      <c r="H266" s="90" t="s">
        <v>619</v>
      </c>
      <c r="I266" s="3">
        <v>1982</v>
      </c>
      <c r="J266" s="3">
        <v>201430814</v>
      </c>
      <c r="K266" s="16">
        <v>1201</v>
      </c>
      <c r="L266" s="16" t="s">
        <v>71</v>
      </c>
      <c r="M266" s="91">
        <v>266</v>
      </c>
      <c r="N266" s="124" t="s">
        <v>459</v>
      </c>
      <c r="O266" s="111">
        <v>70</v>
      </c>
      <c r="P266" s="92">
        <v>539908000</v>
      </c>
      <c r="Q266" s="93">
        <f t="shared" si="12"/>
        <v>577702000</v>
      </c>
      <c r="R266" s="95">
        <v>44310</v>
      </c>
    </row>
    <row r="267" spans="1:18" s="96" customFormat="1" ht="30.75" customHeight="1" x14ac:dyDescent="0.3">
      <c r="A267" s="9">
        <v>266</v>
      </c>
      <c r="B267" s="105" t="str">
        <f>CONCATENATE(K267,L267)</f>
        <v>408E3</v>
      </c>
      <c r="C267" s="89" t="s">
        <v>745</v>
      </c>
      <c r="D267" s="3" t="s">
        <v>421</v>
      </c>
      <c r="E267" s="3" t="s">
        <v>386</v>
      </c>
      <c r="F267" s="3">
        <v>1993</v>
      </c>
      <c r="G267" s="3">
        <v>201627496</v>
      </c>
      <c r="H267" s="90" t="s">
        <v>960</v>
      </c>
      <c r="I267" s="3">
        <v>1988</v>
      </c>
      <c r="J267" s="3">
        <v>201551051</v>
      </c>
      <c r="K267" s="16">
        <v>408</v>
      </c>
      <c r="L267" s="16" t="s">
        <v>73</v>
      </c>
      <c r="M267" s="91">
        <v>267</v>
      </c>
      <c r="N267" s="124" t="s">
        <v>459</v>
      </c>
      <c r="O267" s="111">
        <v>70</v>
      </c>
      <c r="P267" s="92">
        <v>659190000</v>
      </c>
      <c r="Q267" s="93">
        <f t="shared" si="12"/>
        <v>705333000</v>
      </c>
      <c r="R267" s="95">
        <v>44310</v>
      </c>
    </row>
    <row r="268" spans="1:18" s="96" customFormat="1" ht="30.75" customHeight="1" x14ac:dyDescent="0.3">
      <c r="A268" s="9">
        <v>267</v>
      </c>
      <c r="B268" s="105" t="str">
        <f>CONCATENATE(K268,L268)</f>
        <v>407E3</v>
      </c>
      <c r="C268" s="89" t="s">
        <v>746</v>
      </c>
      <c r="D268" s="3" t="s">
        <v>417</v>
      </c>
      <c r="E268" s="3" t="s">
        <v>388</v>
      </c>
      <c r="F268" s="3">
        <v>1986</v>
      </c>
      <c r="G268" s="3">
        <v>197158961</v>
      </c>
      <c r="H268" s="90" t="s">
        <v>961</v>
      </c>
      <c r="I268" s="3">
        <v>1990</v>
      </c>
      <c r="J268" s="3">
        <v>197229470</v>
      </c>
      <c r="K268" s="16">
        <v>407</v>
      </c>
      <c r="L268" s="16" t="s">
        <v>73</v>
      </c>
      <c r="M268" s="91">
        <v>268</v>
      </c>
      <c r="N268" s="124" t="s">
        <v>459</v>
      </c>
      <c r="O268" s="111">
        <v>70</v>
      </c>
      <c r="P268" s="92">
        <v>659190000</v>
      </c>
      <c r="Q268" s="93">
        <f t="shared" si="12"/>
        <v>705333000</v>
      </c>
      <c r="R268" s="95">
        <v>44310</v>
      </c>
    </row>
    <row r="269" spans="1:18" s="96" customFormat="1" ht="30.75" customHeight="1" x14ac:dyDescent="0.3">
      <c r="A269" s="9">
        <v>268</v>
      </c>
      <c r="B269" s="105" t="str">
        <f>CONCATENATE(K269,L269)</f>
        <v>1212E4</v>
      </c>
      <c r="C269" s="89" t="s">
        <v>747</v>
      </c>
      <c r="D269" s="3" t="s">
        <v>408</v>
      </c>
      <c r="E269" s="3" t="s">
        <v>393</v>
      </c>
      <c r="F269" s="3">
        <v>1987</v>
      </c>
      <c r="G269" s="3">
        <v>40187002335</v>
      </c>
      <c r="H269" s="90" t="s">
        <v>962</v>
      </c>
      <c r="I269" s="3">
        <v>1981</v>
      </c>
      <c r="J269" s="3">
        <v>173740756</v>
      </c>
      <c r="K269" s="16">
        <v>1212</v>
      </c>
      <c r="L269" s="16" t="s">
        <v>71</v>
      </c>
      <c r="M269" s="91">
        <v>269</v>
      </c>
      <c r="N269" s="124" t="s">
        <v>460</v>
      </c>
      <c r="O269" s="111">
        <v>69.760000000000005</v>
      </c>
      <c r="P269" s="92">
        <v>538057000</v>
      </c>
      <c r="Q269" s="93">
        <f t="shared" si="12"/>
        <v>575721000</v>
      </c>
      <c r="R269" s="95">
        <v>44310</v>
      </c>
    </row>
    <row r="270" spans="1:18" s="96" customFormat="1" ht="30.75" customHeight="1" x14ac:dyDescent="0.3">
      <c r="A270" s="9">
        <v>269</v>
      </c>
      <c r="B270" s="105" t="str">
        <f>CONCATENATE(K270,L270)</f>
        <v>904E3</v>
      </c>
      <c r="C270" s="89" t="s">
        <v>748</v>
      </c>
      <c r="D270" s="3" t="s">
        <v>427</v>
      </c>
      <c r="E270" s="3" t="s">
        <v>376</v>
      </c>
      <c r="F270" s="3">
        <v>1991</v>
      </c>
      <c r="G270" s="3">
        <v>205633526</v>
      </c>
      <c r="H270" s="90" t="s">
        <v>963</v>
      </c>
      <c r="I270" s="3">
        <v>1990</v>
      </c>
      <c r="J270" s="3">
        <v>205420946</v>
      </c>
      <c r="K270" s="16">
        <v>904</v>
      </c>
      <c r="L270" s="16" t="s">
        <v>73</v>
      </c>
      <c r="M270" s="91">
        <v>270</v>
      </c>
      <c r="N270" s="124" t="s">
        <v>460</v>
      </c>
      <c r="O270" s="111">
        <v>69.739999999999995</v>
      </c>
      <c r="P270" s="92">
        <v>587940000</v>
      </c>
      <c r="Q270" s="93">
        <f t="shared" si="12"/>
        <v>629096000</v>
      </c>
      <c r="R270" s="95">
        <v>44310</v>
      </c>
    </row>
    <row r="271" spans="1:18" s="96" customFormat="1" ht="30.75" customHeight="1" x14ac:dyDescent="0.3">
      <c r="A271" s="9">
        <v>270</v>
      </c>
      <c r="B271" s="105" t="str">
        <f>CONCATENATE(K271,L271)</f>
        <v>1012E3</v>
      </c>
      <c r="C271" s="89" t="s">
        <v>749</v>
      </c>
      <c r="D271" s="3" t="s">
        <v>425</v>
      </c>
      <c r="E271" s="3" t="s">
        <v>454</v>
      </c>
      <c r="F271" s="3">
        <v>1986</v>
      </c>
      <c r="G271" s="3">
        <v>212725084</v>
      </c>
      <c r="H271" s="90" t="s">
        <v>964</v>
      </c>
      <c r="I271" s="3">
        <v>1982</v>
      </c>
      <c r="J271" s="3">
        <v>206328528</v>
      </c>
      <c r="K271" s="16">
        <v>1012</v>
      </c>
      <c r="L271" s="16" t="s">
        <v>73</v>
      </c>
      <c r="M271" s="91">
        <v>271</v>
      </c>
      <c r="N271" s="124" t="s">
        <v>460</v>
      </c>
      <c r="O271" s="111">
        <v>69.760000000000005</v>
      </c>
      <c r="P271" s="92">
        <v>569339000</v>
      </c>
      <c r="Q271" s="93">
        <f t="shared" si="12"/>
        <v>609193000</v>
      </c>
      <c r="R271" s="95">
        <v>44310</v>
      </c>
    </row>
    <row r="272" spans="1:18" s="96" customFormat="1" ht="30.75" customHeight="1" x14ac:dyDescent="0.3">
      <c r="A272" s="9">
        <v>271</v>
      </c>
      <c r="B272" s="105" t="str">
        <f>CONCATENATE(K272,L272)</f>
        <v>1004E4</v>
      </c>
      <c r="C272" s="89" t="s">
        <v>750</v>
      </c>
      <c r="D272" s="94" t="s">
        <v>80</v>
      </c>
      <c r="E272" s="3" t="s">
        <v>428</v>
      </c>
      <c r="F272" s="3">
        <v>1991</v>
      </c>
      <c r="G272" s="3">
        <v>205444732</v>
      </c>
      <c r="H272" s="90" t="s">
        <v>965</v>
      </c>
      <c r="I272" s="3"/>
      <c r="J272" s="3">
        <v>206124947</v>
      </c>
      <c r="K272" s="16">
        <v>1004</v>
      </c>
      <c r="L272" s="16" t="s">
        <v>71</v>
      </c>
      <c r="M272" s="91">
        <v>272</v>
      </c>
      <c r="N272" s="124" t="s">
        <v>460</v>
      </c>
      <c r="O272" s="111"/>
      <c r="P272" s="112">
        <v>575431000</v>
      </c>
      <c r="Q272" s="93">
        <f t="shared" si="12"/>
        <v>615711000</v>
      </c>
      <c r="R272" s="95">
        <v>44310</v>
      </c>
    </row>
    <row r="273" spans="1:18" s="96" customFormat="1" ht="30.75" customHeight="1" x14ac:dyDescent="0.3">
      <c r="A273" s="9">
        <v>272</v>
      </c>
      <c r="B273" s="105" t="str">
        <f>CONCATENATE(K273,L273)</f>
        <v>707E3</v>
      </c>
      <c r="C273" s="89" t="s">
        <v>751</v>
      </c>
      <c r="D273" s="3" t="s">
        <v>424</v>
      </c>
      <c r="E273" s="3" t="s">
        <v>422</v>
      </c>
      <c r="F273" s="3">
        <v>1991</v>
      </c>
      <c r="G273" s="3">
        <v>233550130</v>
      </c>
      <c r="H273" s="90" t="s">
        <v>966</v>
      </c>
      <c r="I273" s="73">
        <v>1987</v>
      </c>
      <c r="J273" s="3" t="s">
        <v>423</v>
      </c>
      <c r="K273" s="16">
        <v>707</v>
      </c>
      <c r="L273" s="16" t="s">
        <v>73</v>
      </c>
      <c r="M273" s="91">
        <v>273</v>
      </c>
      <c r="N273" s="124" t="s">
        <v>460</v>
      </c>
      <c r="O273" s="111">
        <v>70</v>
      </c>
      <c r="P273" s="70">
        <f>Q273/1.07</f>
        <v>627800000</v>
      </c>
      <c r="Q273" s="93">
        <v>671746000</v>
      </c>
      <c r="R273" s="95">
        <v>44310</v>
      </c>
    </row>
    <row r="274" spans="1:18" s="96" customFormat="1" ht="30.75" customHeight="1" x14ac:dyDescent="0.3">
      <c r="A274" s="9">
        <v>273</v>
      </c>
      <c r="B274" s="105" t="str">
        <f>CONCATENATE(K274,L274)</f>
        <v>1210E3</v>
      </c>
      <c r="C274" s="89" t="s">
        <v>752</v>
      </c>
      <c r="D274" s="3" t="s">
        <v>429</v>
      </c>
      <c r="E274" s="3" t="s">
        <v>429</v>
      </c>
      <c r="F274" s="3">
        <v>1993</v>
      </c>
      <c r="G274" s="3">
        <v>201629935</v>
      </c>
      <c r="H274" s="90" t="s">
        <v>967</v>
      </c>
      <c r="I274" s="3">
        <v>1993</v>
      </c>
      <c r="J274" s="3">
        <v>201673184</v>
      </c>
      <c r="K274" s="16">
        <v>1210</v>
      </c>
      <c r="L274" s="16" t="s">
        <v>73</v>
      </c>
      <c r="M274" s="91">
        <v>274</v>
      </c>
      <c r="N274" s="124" t="s">
        <v>460</v>
      </c>
      <c r="O274" s="111">
        <v>69.900000000000006</v>
      </c>
      <c r="P274" s="93">
        <v>539137000</v>
      </c>
      <c r="Q274" s="93">
        <f>ROUND(P274*1.07,-3)</f>
        <v>576877000</v>
      </c>
      <c r="R274" s="95">
        <v>44310</v>
      </c>
    </row>
    <row r="275" spans="1:18" s="96" customFormat="1" ht="30.75" customHeight="1" x14ac:dyDescent="0.3">
      <c r="A275" s="9">
        <v>274</v>
      </c>
      <c r="B275" s="105" t="str">
        <f>CONCATENATE(K275,L275)</f>
        <v>808E3</v>
      </c>
      <c r="C275" s="89" t="s">
        <v>753</v>
      </c>
      <c r="D275" s="3" t="s">
        <v>324</v>
      </c>
      <c r="E275" s="3" t="s">
        <v>324</v>
      </c>
      <c r="F275" s="3">
        <v>1992</v>
      </c>
      <c r="G275" s="3">
        <v>201653836</v>
      </c>
      <c r="H275" s="90" t="s">
        <v>695</v>
      </c>
      <c r="I275" s="3">
        <v>1992</v>
      </c>
      <c r="J275" s="3">
        <v>201657228</v>
      </c>
      <c r="K275" s="16">
        <v>808</v>
      </c>
      <c r="L275" s="16" t="s">
        <v>73</v>
      </c>
      <c r="M275" s="91">
        <v>275</v>
      </c>
      <c r="N275" s="124" t="s">
        <v>460</v>
      </c>
      <c r="O275" s="113">
        <v>70</v>
      </c>
      <c r="P275" s="70">
        <f>Q275/1.07</f>
        <v>608966355.14018691</v>
      </c>
      <c r="Q275" s="93">
        <v>651594000</v>
      </c>
      <c r="R275" s="95">
        <v>44218</v>
      </c>
    </row>
    <row r="276" spans="1:18" s="96" customFormat="1" ht="30.75" customHeight="1" x14ac:dyDescent="0.3">
      <c r="A276" s="9">
        <v>275</v>
      </c>
      <c r="B276" s="105" t="str">
        <f>CONCATENATE(K276,L276)</f>
        <v>1011E4</v>
      </c>
      <c r="C276" s="89" t="s">
        <v>754</v>
      </c>
      <c r="D276" s="3" t="s">
        <v>96</v>
      </c>
      <c r="E276" s="3" t="s">
        <v>398</v>
      </c>
      <c r="F276" s="3">
        <v>1985</v>
      </c>
      <c r="G276" s="3">
        <v>205913944</v>
      </c>
      <c r="H276" s="90" t="s">
        <v>968</v>
      </c>
      <c r="I276" s="3">
        <v>1986</v>
      </c>
      <c r="J276" s="3">
        <v>205265090</v>
      </c>
      <c r="K276" s="16">
        <v>1011</v>
      </c>
      <c r="L276" s="16" t="s">
        <v>71</v>
      </c>
      <c r="M276" s="91">
        <v>276</v>
      </c>
      <c r="N276" s="124" t="s">
        <v>460</v>
      </c>
      <c r="O276" s="111">
        <v>69.900000000000006</v>
      </c>
      <c r="P276" s="92">
        <v>576751000</v>
      </c>
      <c r="Q276" s="93"/>
      <c r="R276" s="95">
        <v>44310</v>
      </c>
    </row>
    <row r="277" spans="1:18" s="96" customFormat="1" ht="30.75" customHeight="1" x14ac:dyDescent="0.3">
      <c r="A277" s="9">
        <v>276</v>
      </c>
      <c r="B277" s="105" t="str">
        <f>CONCATENATE(K277,L277)</f>
        <v>1112E3</v>
      </c>
      <c r="C277" s="27" t="s">
        <v>755</v>
      </c>
      <c r="D277" s="3" t="s">
        <v>435</v>
      </c>
      <c r="E277" s="3" t="s">
        <v>435</v>
      </c>
      <c r="F277" s="3">
        <v>1975</v>
      </c>
      <c r="G277" s="3">
        <v>201669066</v>
      </c>
      <c r="H277" s="39" t="s">
        <v>969</v>
      </c>
      <c r="I277" s="3">
        <v>1981</v>
      </c>
      <c r="J277" s="3">
        <v>201669065</v>
      </c>
      <c r="K277" s="19">
        <v>1112</v>
      </c>
      <c r="L277" s="19" t="s">
        <v>73</v>
      </c>
      <c r="M277" s="51">
        <v>277</v>
      </c>
      <c r="N277" s="124" t="s">
        <v>460</v>
      </c>
      <c r="O277" s="43">
        <v>69.760000000000005</v>
      </c>
      <c r="P277" s="66">
        <v>550570000</v>
      </c>
      <c r="Q277" s="66">
        <f>ROUND(P277*1.07,-3)</f>
        <v>589110000</v>
      </c>
      <c r="R277" s="44">
        <v>44162</v>
      </c>
    </row>
    <row r="278" spans="1:18" s="96" customFormat="1" ht="30.75" customHeight="1" x14ac:dyDescent="0.3">
      <c r="A278" s="9">
        <v>277</v>
      </c>
      <c r="B278" s="105" t="str">
        <f>CONCATENATE(K278,L278)</f>
        <v>1003E4</v>
      </c>
      <c r="C278" s="27" t="s">
        <v>756</v>
      </c>
      <c r="D278" s="3" t="s">
        <v>430</v>
      </c>
      <c r="E278" s="3" t="s">
        <v>430</v>
      </c>
      <c r="F278" s="3">
        <v>1983</v>
      </c>
      <c r="G278" s="3">
        <v>201485219</v>
      </c>
      <c r="H278" s="39" t="s">
        <v>970</v>
      </c>
      <c r="I278" s="3">
        <v>1980</v>
      </c>
      <c r="J278" s="3">
        <v>201649088</v>
      </c>
      <c r="K278" s="19">
        <v>1003</v>
      </c>
      <c r="L278" s="19" t="s">
        <v>71</v>
      </c>
      <c r="M278" s="51">
        <v>278</v>
      </c>
      <c r="N278" s="124" t="s">
        <v>460</v>
      </c>
      <c r="O278" s="43">
        <v>65.28</v>
      </c>
      <c r="P278" s="66">
        <v>521881000</v>
      </c>
      <c r="Q278" s="66">
        <f>ROUND(P278*1.07,-3)</f>
        <v>558413000</v>
      </c>
      <c r="R278" s="44">
        <v>44218</v>
      </c>
    </row>
    <row r="279" spans="1:18" s="96" customFormat="1" ht="30.75" customHeight="1" x14ac:dyDescent="0.3">
      <c r="A279" s="9">
        <v>278</v>
      </c>
      <c r="B279" s="105" t="str">
        <f>CONCATENATE(K279,L279)</f>
        <v>1210E4</v>
      </c>
      <c r="C279" s="27" t="s">
        <v>757</v>
      </c>
      <c r="D279" s="3" t="s">
        <v>439</v>
      </c>
      <c r="E279" s="3" t="s">
        <v>438</v>
      </c>
      <c r="F279" s="3">
        <v>1986</v>
      </c>
      <c r="G279" s="3">
        <v>46086008246</v>
      </c>
      <c r="H279" s="39" t="s">
        <v>971</v>
      </c>
      <c r="I279" s="3">
        <v>1988</v>
      </c>
      <c r="J279" s="3">
        <v>191633307</v>
      </c>
      <c r="K279" s="19">
        <v>1210</v>
      </c>
      <c r="L279" s="19" t="s">
        <v>71</v>
      </c>
      <c r="M279" s="51">
        <v>279</v>
      </c>
      <c r="N279" s="124" t="s">
        <v>460</v>
      </c>
      <c r="O279" s="43">
        <v>69.900000000000006</v>
      </c>
      <c r="P279" s="93">
        <v>539137000</v>
      </c>
      <c r="Q279" s="93">
        <f>ROUND(P279*1.07,-3)</f>
        <v>576877000</v>
      </c>
      <c r="R279" s="44"/>
    </row>
    <row r="280" spans="1:18" s="96" customFormat="1" ht="30.75" customHeight="1" x14ac:dyDescent="0.3">
      <c r="A280" s="9">
        <v>279</v>
      </c>
      <c r="B280" s="105" t="str">
        <f>CONCATENATE(K280,L280)</f>
        <v>212E3</v>
      </c>
      <c r="C280" s="126" t="s">
        <v>758</v>
      </c>
      <c r="D280" s="36" t="s">
        <v>471</v>
      </c>
      <c r="E280" s="36" t="s">
        <v>471</v>
      </c>
      <c r="F280" s="127">
        <v>1976</v>
      </c>
      <c r="G280" s="38">
        <v>206205009</v>
      </c>
      <c r="H280" s="38" t="s">
        <v>67</v>
      </c>
      <c r="I280" s="3"/>
      <c r="J280" s="3"/>
      <c r="K280" s="19">
        <v>212</v>
      </c>
      <c r="L280" s="19" t="s">
        <v>73</v>
      </c>
      <c r="M280" s="58">
        <v>281</v>
      </c>
      <c r="N280" s="123"/>
      <c r="O280" s="111">
        <v>69.900000000000006</v>
      </c>
      <c r="P280" s="66">
        <v>681956000</v>
      </c>
      <c r="Q280" s="66">
        <v>729693000</v>
      </c>
      <c r="R280" s="44">
        <v>44310</v>
      </c>
    </row>
    <row r="281" spans="1:18" s="96" customFormat="1" ht="30.75" customHeight="1" x14ac:dyDescent="0.3">
      <c r="A281" s="9">
        <v>280</v>
      </c>
      <c r="B281" s="105" t="str">
        <f>CONCATENATE(K281,L281)</f>
        <v>1014E3</v>
      </c>
      <c r="C281" s="27" t="s">
        <v>759</v>
      </c>
      <c r="D281" s="3" t="s">
        <v>437</v>
      </c>
      <c r="E281" s="3" t="s">
        <v>453</v>
      </c>
      <c r="F281" s="3">
        <v>1982</v>
      </c>
      <c r="G281" s="3">
        <v>201769494</v>
      </c>
      <c r="H281" s="39" t="s">
        <v>67</v>
      </c>
      <c r="I281" s="3"/>
      <c r="J281" s="3"/>
      <c r="K281" s="19">
        <v>1014</v>
      </c>
      <c r="L281" s="19" t="s">
        <v>73</v>
      </c>
      <c r="M281" s="51">
        <v>280</v>
      </c>
      <c r="N281" s="124" t="s">
        <v>460</v>
      </c>
      <c r="O281" s="43">
        <v>70</v>
      </c>
      <c r="P281" s="66">
        <v>571298000</v>
      </c>
      <c r="Q281" s="66">
        <f>ROUND(P281*1.07,-3)</f>
        <v>611289000</v>
      </c>
      <c r="R281" s="44">
        <v>44218</v>
      </c>
    </row>
  </sheetData>
  <autoFilter ref="A1:R281" xr:uid="{00000000-0009-0000-0000-000000000000}">
    <sortState xmlns:xlrd2="http://schemas.microsoft.com/office/spreadsheetml/2017/richdata2" ref="A2:W281">
      <sortCondition ref="M1:M281"/>
    </sortState>
  </autoFilter>
  <pageMargins left="0.31496062992125984" right="0.19685039370078741" top="0.27559055118110237" bottom="0.15748031496062992" header="0.19685039370078741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KCN. lọc bhxh..</vt:lpstr>
      <vt:lpstr>'KCN. lọc bhxh..'!Print_Area</vt:lpstr>
      <vt:lpstr>'KCN. lọc bhxh..'!Print_Titles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PhongVu</dc:creator>
  <cp:lastModifiedBy>Admin</cp:lastModifiedBy>
  <cp:lastPrinted>2022-03-02T07:56:07Z</cp:lastPrinted>
  <dcterms:created xsi:type="dcterms:W3CDTF">2017-05-15T02:27:49Z</dcterms:created>
  <dcterms:modified xsi:type="dcterms:W3CDTF">2022-07-04T03:14:21Z</dcterms:modified>
</cp:coreProperties>
</file>